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приема сдачи" sheetId="2" state="visible" r:id="rId3"/>
    <sheet name="эффект" sheetId="3" state="visible" r:id="rId4"/>
    <sheet name="график ревизий" sheetId="4" state="visible" r:id="rId5"/>
    <sheet name="КЛ" sheetId="5" state="visible" r:id="rId6"/>
  </sheets>
  <externalReferences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<sst xmlns="http://schemas.openxmlformats.org/spreadsheetml/2006/main" count="275" uniqueCount="170">
  <si>
    <t xml:space="preserve">ОТЧЕТ ПО ДЕРАТИЗАЦИИ ДЕЗИНСЕКЦИИ</t>
  </si>
  <si>
    <t xml:space="preserve">Договор № </t>
  </si>
  <si>
    <t xml:space="preserve">От 23.11.21</t>
  </si>
  <si>
    <t xml:space="preserve">период</t>
  </si>
  <si>
    <t xml:space="preserve">01.03.2023-31.03.2023</t>
  </si>
  <si>
    <t xml:space="preserve">Исполнитель:  ООО «Альфадез»</t>
  </si>
  <si>
    <t xml:space="preserve">Заказчик:   АО «Пензенский хлебзавод №4» </t>
  </si>
  <si>
    <t xml:space="preserve">Адрес: г. Пенза ул. Металлистов д.4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</si>
  <si>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</si>
  <si>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</si>
  <si>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</si>
  <si>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</si>
  <si>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Составил:</t>
  </si>
  <si>
    <t xml:space="preserve">Специалист ООО «Альфадез»</t>
  </si>
  <si>
    <t xml:space="preserve">Козарезов М.Г./_____________</t>
  </si>
  <si>
    <t xml:space="preserve">Согласовано:</t>
  </si>
  <si>
    <t xml:space="preserve">Представитель  АО «Пензенский хлебзавод №4» </t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</si>
  <si>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</si>
  <si>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</si>
  <si>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Козарезов М.Г с одной стороны и</t>
  </si>
  <si>
    <t xml:space="preserve">Заказчик:   АО «Пензенский хлебозавод №4»    в лице исполняющего директора Дужникова Сергея Юрьевича  с другой стороны составили   настоящий  Акт  о  том,  что за период </t>
  </si>
  <si>
    <t xml:space="preserve">были проведены работы по договору № 475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</si>
  <si>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</si>
  <si>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</si>
  <si>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</si>
  <si>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</si>
  <si>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</si>
  <si>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</si>
  <si>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</si>
  <si>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</si>
  <si>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</si>
  <si>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</si>
  <si>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</si>
  <si>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</si>
  <si>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</si>
  <si>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</si>
  <si>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</si>
  <si>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</si>
  <si>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</si>
  <si>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Великий воин гель</t>
  </si>
  <si>
    <t xml:space="preserve">Диазинон 0,2%</t>
  </si>
  <si>
    <t xml:space="preserve">он 0,2%РОСС RU Д-RU.АД37.В.24647/20</t>
  </si>
  <si>
    <t xml:space="preserve">л</t>
  </si>
  <si>
    <t xml:space="preserve">Супер фас</t>
  </si>
  <si>
    <t xml:space="preserve">Тиаметоксам 4%, пиретроид зета-циперметрин1%</t>
  </si>
  <si>
    <t xml:space="preserve"> РОСС RU Д-RU.АЯ12.В.002289/19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</si>
  <si>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</si>
  <si>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</si>
  <si>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</si>
  <si>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ИМ-инсектицидные мониторы от ползающих насекомых   ИЛ — инсектицидные лампы от летающих насекомых
</t>
  </si>
  <si>
    <t xml:space="preserve">Специалист ООО Альфадез</t>
  </si>
  <si>
    <t xml:space="preserve">______________________Козарезов М.Г</t>
  </si>
  <si>
    <t xml:space="preserve">Представитель </t>
  </si>
  <si>
    <t xml:space="preserve"> АО «Пензенский хлебзавод №4» </t>
  </si>
  <si>
    <t xml:space="preserve">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</si>
  <si>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</si>
  <si>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</si>
  <si>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</si>
  <si>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</si>
  <si>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</si>
  <si>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</si>
  <si>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</si>
  <si>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</si>
  <si>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2. Эффективность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</si>
  <si>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</si>
  <si>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</si>
  <si>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</si>
  <si>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</si>
  <si>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</si>
  <si>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</si>
  <si>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</si>
  <si>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</si>
  <si>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</si>
  <si>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</si>
  <si>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</si>
  <si>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</si>
  <si>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</si>
  <si>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</si>
  <si>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мест установки ИЛ наличия вредителей</t>
  </si>
  <si>
    <t xml:space="preserve">3.2.1</t>
  </si>
  <si>
    <t xml:space="preserve">-</t>
  </si>
  <si>
    <t xml:space="preserve">3.2.2</t>
  </si>
  <si>
    <t xml:space="preserve">3.2.3</t>
  </si>
  <si>
    <t xml:space="preserve">3.2.4.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</si>
  <si>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</si>
  <si>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</si>
  <si>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</si>
  <si>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</si>
  <si>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</si>
  <si>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</si>
  <si>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</si>
  <si>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</si>
  <si>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Инсектицидые</t>
  </si>
  <si>
    <t xml:space="preserve">Тиаметоксам 4%, пиретроид зета-циперметрин1% РОСС RU Д-RU.АЯ12.В.002289/19</t>
  </si>
  <si>
    <t xml:space="preserve">4.4</t>
  </si>
  <si>
    <t xml:space="preserve">Великий воин гель (инсектицид)Диазинон 0,2%РОСС RU Д-RU.АД37.В.24647/20</t>
  </si>
  <si>
    <t xml:space="preserve">5. Оценка эффективности</t>
  </si>
  <si>
    <t xml:space="preserve">5.1</t>
  </si>
  <si>
    <t xml:space="preserve">Норма эффективности: 90 - 100%-хорошая</t>
  </si>
  <si>
    <t xml:space="preserve">хорошая</t>
  </si>
  <si>
    <t xml:space="preserve">5.2</t>
  </si>
  <si>
    <t xml:space="preserve">80 - 90% удовлетворительная.</t>
  </si>
  <si>
    <t xml:space="preserve">5.3</t>
  </si>
  <si>
    <t xml:space="preserve">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</si>
  <si>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</si>
  <si>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</si>
  <si>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Проведение барьерной дератизации в естественные укрытия. </t>
  </si>
  <si>
    <t xml:space="preserve">___________________Козарезов М.Г</t>
  </si>
  <si>
    <t xml:space="preserve">Представитель  АО «Пензенский хлебозавод №4» </t>
  </si>
  <si>
    <t xml:space="preserve">__________________/_______________</t>
  </si>
  <si>
    <t xml:space="preserve">№П/П</t>
  </si>
  <si>
    <t xml:space="preserve">Месторасположение</t>
  </si>
  <si>
    <t xml:space="preserve">Контур защиты</t>
  </si>
  <si>
    <t xml:space="preserve"> Тип ловушки</t>
  </si>
  <si>
    <t xml:space="preserve">Дезинсекция/Дезинсекция</t>
  </si>
  <si>
    <t xml:space="preserve">Дезинсекция/Дезинсекция ОБХОД</t>
  </si>
  <si>
    <t xml:space="preserve">Упаковка сухарей (2 этаж)</t>
  </si>
  <si>
    <t xml:space="preserve">Упаковочное отделение ( 2этаж)</t>
  </si>
  <si>
    <t xml:space="preserve">Периметр зданий</t>
  </si>
  <si>
    <t xml:space="preserve">2 контур защиты</t>
  </si>
  <si>
    <t xml:space="preserve">КИУ</t>
  </si>
  <si>
    <t xml:space="preserve">Мелкодисперсионное орошение</t>
  </si>
  <si>
    <t xml:space="preserve">3 контур защиты</t>
  </si>
  <si>
    <t xml:space="preserve">КВ.М</t>
  </si>
  <si>
    <t xml:space="preserve">Составил: специалист ООО « Альфадез»</t>
  </si>
  <si>
    <t xml:space="preserve">____________________/______________________</t>
  </si>
  <si>
    <t xml:space="preserve">КОНТРОЛЬНЫЙ ЛИСТ ПРОВЕРКИ СРЕДСТВ КОНТРОЛЯ ДЕРАТИЗАЦИИ  ДЕЗИНСЕКЦИИ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</si>
  <si>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</si>
  <si>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</si>
  <si>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</si>
  <si>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</si>
  <si>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Погрызы/заселенные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</si>
  <si>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</si>
  <si>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</si>
  <si>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</si>
  <si>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Замена/ установка (№)</t>
  </si>
  <si>
    <t xml:space="preserve">Экспедиция ( 1 этаж )</t>
  </si>
  <si>
    <t xml:space="preserve">Пищевые</t>
  </si>
  <si>
    <t xml:space="preserve">БХМ ( 1 этаж )</t>
  </si>
  <si>
    <t xml:space="preserve">Хранение хлеба ( 1 этаж )</t>
  </si>
  <si>
    <t xml:space="preserve">12,13,14</t>
  </si>
  <si>
    <t xml:space="preserve">Печи ( 1 этаж )</t>
  </si>
  <si>
    <t xml:space="preserve">9,10,11</t>
  </si>
  <si>
    <t xml:space="preserve">Хлебный участок ( 2 этаж )</t>
  </si>
  <si>
    <t xml:space="preserve">Батонный участок ( 2 этаж )</t>
  </si>
  <si>
    <t xml:space="preserve">25,26,27</t>
  </si>
  <si>
    <t xml:space="preserve">Заквасочный участок ( 3 этаж )</t>
  </si>
  <si>
    <t xml:space="preserve">20,21,22</t>
  </si>
  <si>
    <t xml:space="preserve">Сухарный участок ( 3 этаж )</t>
  </si>
  <si>
    <t xml:space="preserve">28-38</t>
  </si>
  <si>
    <t xml:space="preserve">Склад сырья № 1</t>
  </si>
  <si>
    <t xml:space="preserve">Ж</t>
  </si>
  <si>
    <t xml:space="preserve">1,2,3,4,5,6,7,8,9</t>
  </si>
  <si>
    <t xml:space="preserve">Кондитерский цех производство ( 1 ЭТАЖ )</t>
  </si>
  <si>
    <t xml:space="preserve">38-61</t>
  </si>
  <si>
    <t xml:space="preserve">ИМ</t>
  </si>
  <si>
    <t xml:space="preserve">1-6</t>
  </si>
  <si>
    <t xml:space="preserve">1-38</t>
  </si>
  <si>
    <t xml:space="preserve">Не пищевые</t>
  </si>
  <si>
    <t xml:space="preserve">Итого средств учета грызунов в помещениях</t>
  </si>
  <si>
    <t xml:space="preserve">Итого средств учета грызунов вдоль периметра зданий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</si>
  <si>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</si>
  <si>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</si>
  <si>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Количество клеевых ловушек с отловленными вредителями</t>
  </si>
  <si>
    <t xml:space="preserve">Итого отсутствует №</t>
  </si>
  <si>
    <t xml:space="preserve">Итого поврежденные №</t>
  </si>
  <si>
    <t xml:space="preserve">Итого замена/установка №  </t>
  </si>
  <si>
    <t xml:space="preserve">Состояние приманки  1-единичные 2-множественные 3-съедена  половина и более приманки</t>
  </si>
  <si>
    <t xml:space="preserve">Представитель АО «Пензенский хлебзавод №4» </t>
  </si>
  <si>
    <t xml:space="preserve">______________________/____________________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</si>
</sst>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@"/>
    <numFmt numFmtId="168" formatCode="0"/>
    <numFmt numFmtId="169" formatCode="0.00%"/>
  </numFmts>
  <fonts count="3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Arial"/>
      <family val="2"/>
      <charset val="1"/>
    </font>
    <font>
      <i val="true"/>
      <sz val="10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11"/>
      <color rgb="FF00000A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A"/>
      <name val="Liberation Serif;Times New Roman"/>
      <family val="1"/>
      <charset val="1"/>
    </font>
    <font>
      <sz val="9"/>
      <color rgb="FF00000A"/>
      <name val="Liberation Serif;Times New Roman"/>
      <family val="1"/>
      <charset val="1"/>
    </font>
    <font>
      <i val="true"/>
      <sz val="9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01"/>
      </left>
      <right/>
      <top style="hair">
        <color rgb="FF000001"/>
      </top>
      <bottom style="hair">
        <color rgb="FF00000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6;&#1072;&#1073;&#1086;&#1095;&#1080;&#1081;%20&#1089;&#1090;&#1086;&#1083;/&#1054;&#1090;&#1095;&#1077;&#1090;%20&#1048;&#1102;&#1083;&#1100;%2022%20&#1053;&#1086;&#1074;&#1099;&#1077;%20&#1058;&#1077;&#1093;&#1085;&#1086;&#1083;&#1086;&#1075;&#1080;&#1080;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0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E32" activeCellId="0" sqref="E32"/>
    </sheetView>
  </sheetViews>
  <sheetFormatPr defaultColWidth="8.6953125" defaultRowHeight="12.8" zeroHeight="false" outlineLevelRow="0" outlineLevelCol="0"/>
  <cols>
    <col collapsed="false" customWidth="true" hidden="false" outlineLevel="0" max="1" min="1" style="0" width="11.88"/>
    <col collapsed="false" customWidth="true" hidden="false" outlineLevel="0" max="4" min="4" style="0" width="10.96"/>
    <col collapsed="false" customWidth="true" hidden="false" outlineLevel="0" max="5" min="5" style="0" width="11.88"/>
  </cols>
  <sheetData>
    <row r="1" customFormat="false" ht="14.6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8" hidden="false" customHeight="false" outlineLevel="0" collapsed="false">
      <c r="A2" s="1"/>
      <c r="B2" s="1"/>
      <c r="C2" s="2" t="s">
        <v>0</v>
      </c>
      <c r="D2" s="2"/>
      <c r="E2" s="2"/>
      <c r="F2" s="2"/>
      <c r="G2" s="2"/>
      <c r="H2" s="1"/>
      <c r="I2" s="1"/>
      <c r="J2" s="1"/>
      <c r="K2" s="1"/>
    </row>
    <row r="3" customFormat="false" ht="14.6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1" t="s">
        <v>1</v>
      </c>
      <c r="B4" s="3" t="n">
        <v>475</v>
      </c>
      <c r="C4" s="1" t="s">
        <v>2</v>
      </c>
      <c r="D4" s="1"/>
      <c r="E4" s="1"/>
      <c r="F4" s="1"/>
      <c r="G4" s="1"/>
      <c r="H4" s="1"/>
      <c r="I4" s="1"/>
      <c r="J4" s="1"/>
      <c r="K4" s="1"/>
    </row>
    <row r="5" customFormat="false" ht="14.6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4.65" hidden="false" customHeight="false" outlineLevel="0" collapsed="false">
      <c r="A6" s="4"/>
      <c r="B6" s="4"/>
      <c r="C6" s="4"/>
      <c r="D6" s="4"/>
      <c r="E6" s="4"/>
      <c r="F6" s="4"/>
      <c r="G6" s="1"/>
      <c r="H6" s="1"/>
      <c r="I6" s="1"/>
      <c r="J6" s="1"/>
      <c r="K6" s="1"/>
    </row>
    <row r="7" customFormat="false" ht="14.65" hidden="false" customHeight="false" outlineLevel="0" collapsed="false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customFormat="false" ht="14.65" hidden="false" customHeight="false" outlineLevel="0" collapsed="false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customFormat="false" ht="14.6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14.6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customFormat="false" ht="15.8" hidden="false" customHeight="false" outlineLevel="0" collapsed="false">
      <c r="A11" s="1"/>
      <c r="B11" s="1"/>
      <c r="C11" s="6" t="s">
        <v>3</v>
      </c>
      <c r="D11" s="2" t="s">
        <v>4</v>
      </c>
      <c r="E11" s="2"/>
      <c r="F11" s="2"/>
      <c r="G11" s="1"/>
      <c r="H11" s="1"/>
      <c r="I11" s="1"/>
      <c r="J11" s="1"/>
      <c r="K11" s="1"/>
    </row>
    <row r="12" customFormat="false" ht="14.6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customFormat="false" ht="14.6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customFormat="false" ht="14.6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customFormat="false" ht="14.6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customFormat="false" ht="14.6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customFormat="false" ht="15.8" hidden="false" customHeight="false" outlineLevel="0" collapsed="false">
      <c r="A17" s="7" t="s">
        <v>5</v>
      </c>
      <c r="B17" s="7"/>
      <c r="C17" s="7"/>
      <c r="D17" s="7"/>
      <c r="E17" s="1"/>
      <c r="F17" s="1"/>
      <c r="G17" s="1"/>
      <c r="H17" s="1"/>
      <c r="I17" s="1"/>
      <c r="J17" s="1"/>
      <c r="K17" s="1"/>
    </row>
    <row r="18" customFormat="false" ht="15.8" hidden="false" customHeight="false" outlineLevel="0" collapsed="false">
      <c r="A18" s="7" t="s">
        <v>6</v>
      </c>
      <c r="B18" s="7"/>
      <c r="C18" s="7"/>
      <c r="D18" s="7"/>
      <c r="E18" s="7"/>
      <c r="F18" s="7"/>
      <c r="G18" s="1"/>
      <c r="H18" s="1"/>
      <c r="I18" s="1"/>
      <c r="J18" s="1"/>
      <c r="K18" s="1"/>
    </row>
    <row r="19" customFormat="false" ht="15.8" hidden="false" customHeight="false" outlineLevel="0" collapsed="false">
      <c r="A19" s="8" t="s">
        <v>7</v>
      </c>
      <c r="B19" s="6"/>
      <c r="C19" s="6"/>
      <c r="D19" s="1"/>
      <c r="E19" s="1"/>
      <c r="F19" s="1"/>
      <c r="G19" s="1"/>
      <c r="H19" s="1"/>
      <c r="I19" s="1"/>
      <c r="J19" s="1"/>
      <c r="K19" s="1"/>
    </row>
    <row r="20" customFormat="false" ht="14.6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customFormat="false" ht="14.6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customFormat="false" ht="14.65" hidden="false" customHeight="false" outlineLevel="0" collapsed="false">
      <c r="A22" s="9" t="s">
        <v>8</v>
      </c>
      <c r="B22" s="9"/>
      <c r="C22" s="9"/>
      <c r="D22" s="9"/>
      <c r="E22" s="9"/>
      <c r="F22" s="9"/>
      <c r="G22" s="9"/>
      <c r="H22" s="9"/>
      <c r="I22" s="1"/>
      <c r="J22" s="1"/>
      <c r="K22" s="1"/>
    </row>
    <row r="23" customFormat="false" ht="14.65" hidden="false" customHeight="false" outlineLevel="0" collapsed="false">
      <c r="A23" s="9" t="s">
        <v>9</v>
      </c>
      <c r="B23" s="9"/>
      <c r="C23" s="9"/>
      <c r="D23" s="9"/>
      <c r="E23" s="9"/>
      <c r="F23" s="9"/>
      <c r="G23" s="9"/>
      <c r="H23" s="9"/>
      <c r="I23" s="1"/>
      <c r="J23" s="1"/>
      <c r="K23" s="1"/>
    </row>
    <row r="24" customFormat="false" ht="14.65" hidden="false" customHeight="false" outlineLevel="0" collapsed="false">
      <c r="A24" s="9" t="s">
        <v>10</v>
      </c>
      <c r="B24" s="9"/>
      <c r="C24" s="9"/>
      <c r="D24" s="9"/>
      <c r="E24" s="9"/>
      <c r="F24" s="9"/>
      <c r="G24" s="9"/>
      <c r="H24" s="9"/>
      <c r="I24" s="1"/>
      <c r="J24" s="1"/>
      <c r="K24" s="1"/>
    </row>
    <row r="25" customFormat="false" ht="14.65" hidden="false" customHeight="false" outlineLevel="0" collapsed="false">
      <c r="A25" s="9" t="s">
        <v>11</v>
      </c>
      <c r="B25" s="9"/>
      <c r="C25" s="9"/>
      <c r="D25" s="9"/>
      <c r="E25" s="9"/>
      <c r="F25" s="9"/>
      <c r="G25" s="9"/>
      <c r="H25" s="9"/>
      <c r="I25" s="10"/>
      <c r="J25" s="10"/>
      <c r="K25" s="1"/>
    </row>
    <row r="26" customFormat="false" ht="14.65" hidden="false" customHeight="false" outlineLevel="0" collapsed="false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"/>
    </row>
    <row r="27" customFormat="false" ht="14.65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customFormat="false" ht="14.65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customFormat="false" ht="14.6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customFormat="false" ht="14.65" hidden="false" customHeight="false" outlineLevel="0" collapsed="false">
      <c r="A30" s="10"/>
      <c r="B30" s="10"/>
      <c r="C30" s="10"/>
      <c r="D30" s="1"/>
      <c r="E30" s="1"/>
      <c r="F30" s="1"/>
      <c r="G30" s="1"/>
      <c r="H30" s="1"/>
      <c r="I30" s="1"/>
      <c r="J30" s="1"/>
      <c r="K30" s="1"/>
    </row>
    <row r="31" customFormat="false" ht="15.8" hidden="false" customHeight="false" outlineLevel="0" collapsed="false">
      <c r="A31" s="11" t="s">
        <v>12</v>
      </c>
      <c r="B31" s="10"/>
      <c r="C31" s="10"/>
      <c r="D31" s="1"/>
      <c r="E31" s="1"/>
      <c r="F31" s="1"/>
      <c r="G31" s="1"/>
      <c r="H31" s="1"/>
      <c r="I31" s="1"/>
      <c r="J31" s="1"/>
      <c r="K31" s="1"/>
    </row>
    <row r="32" customFormat="false" ht="15.8" hidden="false" customHeight="true" outlineLevel="0" collapsed="false">
      <c r="A32" s="12" t="s">
        <v>13</v>
      </c>
      <c r="B32" s="12"/>
      <c r="C32" s="12"/>
      <c r="D32" s="12"/>
      <c r="E32" s="2" t="s">
        <v>14</v>
      </c>
      <c r="F32" s="2"/>
      <c r="G32" s="2"/>
      <c r="H32" s="1"/>
      <c r="I32" s="1"/>
      <c r="J32" s="1"/>
      <c r="K32" s="1"/>
    </row>
    <row r="33" customFormat="false" ht="14.65" hidden="false" customHeight="false" outlineLevel="0" collapsed="false">
      <c r="A33" s="10"/>
      <c r="B33" s="10"/>
      <c r="C33" s="10"/>
      <c r="D33" s="10"/>
      <c r="E33" s="1"/>
      <c r="F33" s="1"/>
      <c r="G33" s="1"/>
      <c r="H33" s="1"/>
      <c r="I33" s="1"/>
      <c r="J33" s="1"/>
      <c r="K33" s="1"/>
    </row>
    <row r="34" customFormat="false" ht="14.65" hidden="false" customHeight="false" outlineLevel="0" collapsed="false">
      <c r="A34" s="10"/>
      <c r="B34" s="10"/>
      <c r="C34" s="10"/>
      <c r="D34" s="10"/>
      <c r="E34" s="1"/>
      <c r="F34" s="1"/>
      <c r="G34" s="1"/>
      <c r="H34" s="1"/>
      <c r="I34" s="1"/>
      <c r="J34" s="1"/>
      <c r="K34" s="1"/>
    </row>
    <row r="35" customFormat="false" ht="15.8" hidden="false" customHeight="false" outlineLevel="0" collapsed="false">
      <c r="A35" s="11" t="s">
        <v>15</v>
      </c>
      <c r="B35" s="10"/>
      <c r="C35" s="10"/>
      <c r="D35" s="10"/>
      <c r="E35" s="1"/>
      <c r="F35" s="1"/>
      <c r="G35" s="1"/>
      <c r="H35" s="1"/>
      <c r="I35" s="1"/>
      <c r="J35" s="1"/>
      <c r="K35" s="1"/>
    </row>
    <row r="36" customFormat="false" ht="21.55" hidden="false" customHeight="true" outlineLevel="0" collapsed="false">
      <c r="A36" s="12" t="s">
        <v>16</v>
      </c>
      <c r="B36" s="12"/>
      <c r="C36" s="12"/>
      <c r="D36" s="12"/>
      <c r="E36" s="13" t="s">
        <v>17</v>
      </c>
      <c r="F36" s="13"/>
      <c r="G36" s="13"/>
      <c r="H36" s="1"/>
      <c r="I36" s="1"/>
      <c r="J36" s="1"/>
      <c r="K36" s="1"/>
    </row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</sheetData>
  <mergeCells count="12">
    <mergeCell ref="C2:G2"/>
    <mergeCell ref="D11:F11"/>
    <mergeCell ref="A17:D17"/>
    <mergeCell ref="A18:F18"/>
    <mergeCell ref="A22:H22"/>
    <mergeCell ref="A23:H23"/>
    <mergeCell ref="A24:H24"/>
    <mergeCell ref="A25:H25"/>
    <mergeCell ref="A32:D32"/>
    <mergeCell ref="E32:G32"/>
    <mergeCell ref="A36:D36"/>
    <mergeCell ref="E36:G3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0" activeCellId="0" sqref="A10"/>
    </sheetView>
  </sheetViews>
  <sheetFormatPr defaultColWidth="8.6953125" defaultRowHeight="12.8" zeroHeight="false" outlineLevelRow="0" outlineLevelCol="0"/>
  <cols>
    <col collapsed="false" customWidth="true" hidden="false" outlineLevel="0" max="1" min="1" style="0" width="19.31"/>
    <col collapsed="false" customWidth="true" hidden="false" outlineLevel="0" max="2" min="2" style="0" width="17.67"/>
    <col collapsed="false" customWidth="true" hidden="false" outlineLevel="0" max="3" min="3" style="0" width="15"/>
    <col collapsed="false" customWidth="true" hidden="false" outlineLevel="0" max="4" min="4" style="0" width="7.92"/>
    <col collapsed="false" customWidth="true" hidden="false" outlineLevel="0" max="5" min="5" style="0" width="16.26"/>
  </cols>
  <sheetData>
    <row r="1" customFormat="false" ht="14.65" hidden="false" customHeight="true" outlineLevel="0" collapsed="false">
      <c r="A1" s="14" t="s">
        <v>18</v>
      </c>
      <c r="B1" s="14"/>
      <c r="C1" s="14"/>
      <c r="D1" s="14"/>
      <c r="E1" s="14"/>
      <c r="F1" s="15"/>
      <c r="G1" s="15"/>
      <c r="H1" s="15"/>
      <c r="I1" s="15"/>
      <c r="J1" s="15"/>
    </row>
    <row r="2" customFormat="false" ht="14.65" hidden="false" customHeight="false" outlineLevel="0" collapsed="false">
      <c r="A2" s="16" t="s">
        <v>19</v>
      </c>
      <c r="B2" s="16"/>
      <c r="C2" s="16"/>
      <c r="D2" s="16"/>
      <c r="E2" s="16"/>
      <c r="F2" s="17"/>
      <c r="G2" s="17"/>
      <c r="H2" s="17"/>
      <c r="I2" s="17"/>
      <c r="J2" s="17"/>
    </row>
    <row r="3" customFormat="false" ht="34.85" hidden="false" customHeight="true" outlineLevel="0" collapsed="false">
      <c r="A3" s="18" t="s">
        <v>20</v>
      </c>
      <c r="B3" s="18"/>
      <c r="C3" s="18"/>
      <c r="D3" s="18"/>
      <c r="E3" s="18"/>
      <c r="F3" s="15"/>
      <c r="G3" s="15"/>
      <c r="H3" s="15"/>
      <c r="I3" s="15"/>
      <c r="J3" s="15"/>
    </row>
    <row r="4" customFormat="false" ht="14.65" hidden="false" customHeight="false" outlineLevel="0" collapsed="false">
      <c r="A4" s="19" t="str">
        <f aca="false">Обложка!D11</f>
        <v>01.03.2023-31.03.2023</v>
      </c>
      <c r="B4" s="19"/>
      <c r="C4" s="20"/>
      <c r="D4" s="18"/>
      <c r="E4" s="18"/>
      <c r="F4" s="15"/>
      <c r="G4" s="15"/>
      <c r="H4" s="15"/>
      <c r="I4" s="15"/>
      <c r="J4" s="15"/>
    </row>
    <row r="5" customFormat="false" ht="14.65" hidden="false" customHeight="true" outlineLevel="0" collapsed="false">
      <c r="A5" s="18" t="s">
        <v>21</v>
      </c>
      <c r="B5" s="18"/>
      <c r="C5" s="18"/>
      <c r="D5" s="18"/>
      <c r="E5" s="21" t="n">
        <v>44510</v>
      </c>
      <c r="F5" s="15"/>
      <c r="G5" s="15"/>
      <c r="H5" s="15"/>
      <c r="I5" s="15"/>
      <c r="J5" s="15"/>
    </row>
    <row r="6" customFormat="false" ht="25.35" hidden="false" customHeight="true" outlineLevel="0" collapsed="false">
      <c r="A6" s="18" t="s">
        <v>22</v>
      </c>
      <c r="B6" s="18"/>
      <c r="C6" s="18"/>
      <c r="D6" s="18"/>
      <c r="E6" s="18"/>
      <c r="F6" s="15"/>
      <c r="G6" s="15"/>
      <c r="H6" s="15"/>
      <c r="I6" s="15"/>
      <c r="J6" s="15"/>
    </row>
    <row r="7" customFormat="false" ht="14.65" hidden="false" customHeight="false" outlineLevel="0" collapsed="false">
      <c r="A7" s="22" t="s">
        <v>23</v>
      </c>
      <c r="B7" s="22"/>
      <c r="C7" s="22"/>
      <c r="D7" s="22"/>
      <c r="E7" s="22"/>
      <c r="F7" s="23"/>
      <c r="G7" s="23"/>
      <c r="H7" s="23"/>
      <c r="I7" s="23"/>
      <c r="J7" s="23"/>
    </row>
    <row r="8" customFormat="false" ht="14.65" hidden="false" customHeight="false" outlineLevel="0" collapsed="false">
      <c r="A8" s="24" t="s">
        <v>24</v>
      </c>
      <c r="B8" s="24"/>
      <c r="C8" s="24"/>
      <c r="D8" s="25" t="s">
        <v>25</v>
      </c>
      <c r="E8" s="26" t="n">
        <v>7000</v>
      </c>
      <c r="F8" s="15"/>
      <c r="G8" s="15"/>
      <c r="H8" s="15"/>
      <c r="I8" s="15"/>
      <c r="J8" s="15"/>
    </row>
    <row r="9" customFormat="false" ht="14.65" hidden="false" customHeight="false" outlineLevel="0" collapsed="false">
      <c r="A9" s="24" t="s">
        <v>26</v>
      </c>
      <c r="B9" s="24"/>
      <c r="C9" s="24"/>
      <c r="D9" s="26" t="s">
        <v>27</v>
      </c>
      <c r="E9" s="26" t="n">
        <v>60</v>
      </c>
      <c r="F9" s="15"/>
      <c r="G9" s="15"/>
      <c r="H9" s="15"/>
      <c r="I9" s="15"/>
      <c r="J9" s="15"/>
    </row>
    <row r="10" customFormat="false" ht="14.65" hidden="false" customHeight="false" outlineLevel="0" collapsed="false">
      <c r="A10" s="27" t="s">
        <v>28</v>
      </c>
      <c r="B10" s="27"/>
      <c r="C10" s="27"/>
      <c r="D10" s="27"/>
      <c r="E10" s="27"/>
      <c r="F10" s="23"/>
      <c r="G10" s="23"/>
      <c r="H10" s="23"/>
      <c r="I10" s="23"/>
      <c r="J10" s="23"/>
    </row>
    <row r="11" customFormat="false" ht="14.65" hidden="false" customHeight="false" outlineLevel="0" collapsed="false">
      <c r="A11" s="24" t="s">
        <v>29</v>
      </c>
      <c r="B11" s="24"/>
      <c r="C11" s="24"/>
      <c r="D11" s="25" t="s">
        <v>25</v>
      </c>
      <c r="E11" s="26" t="n">
        <v>8150</v>
      </c>
      <c r="F11" s="15"/>
      <c r="G11" s="15"/>
      <c r="H11" s="15"/>
      <c r="I11" s="15"/>
      <c r="J11" s="15"/>
    </row>
    <row r="12" customFormat="false" ht="14.65" hidden="false" customHeight="true" outlineLevel="0" collapsed="false">
      <c r="A12" s="28" t="s">
        <v>30</v>
      </c>
      <c r="B12" s="28"/>
      <c r="C12" s="28"/>
      <c r="D12" s="28"/>
      <c r="E12" s="28"/>
      <c r="F12" s="23"/>
      <c r="G12" s="23"/>
      <c r="H12" s="23"/>
      <c r="I12" s="23"/>
      <c r="J12" s="23"/>
    </row>
    <row r="13" customFormat="false" ht="35.05" hidden="false" customHeight="false" outlineLevel="0" collapsed="false">
      <c r="A13" s="29" t="s">
        <v>31</v>
      </c>
      <c r="B13" s="30" t="s">
        <v>32</v>
      </c>
      <c r="C13" s="30" t="s">
        <v>33</v>
      </c>
      <c r="D13" s="31" t="s">
        <v>34</v>
      </c>
      <c r="E13" s="31" t="s">
        <v>35</v>
      </c>
      <c r="F13" s="32"/>
      <c r="G13" s="32"/>
      <c r="H13" s="32"/>
      <c r="I13" s="32"/>
      <c r="J13" s="32"/>
    </row>
    <row r="14" customFormat="false" ht="35.05" hidden="false" customHeight="false" outlineLevel="0" collapsed="false">
      <c r="A14" s="29" t="s">
        <v>36</v>
      </c>
      <c r="B14" s="30" t="s">
        <v>37</v>
      </c>
      <c r="C14" s="30" t="s">
        <v>38</v>
      </c>
      <c r="D14" s="31" t="s">
        <v>34</v>
      </c>
      <c r="E14" s="31" t="s">
        <v>35</v>
      </c>
      <c r="F14" s="32"/>
      <c r="G14" s="32"/>
      <c r="H14" s="32"/>
      <c r="I14" s="32"/>
      <c r="J14" s="32"/>
    </row>
    <row r="15" customFormat="false" ht="44.75" hidden="false" customHeight="false" outlineLevel="0" collapsed="false">
      <c r="A15" s="29" t="s">
        <v>39</v>
      </c>
      <c r="B15" s="33" t="s">
        <v>40</v>
      </c>
      <c r="C15" s="30" t="s">
        <v>41</v>
      </c>
      <c r="D15" s="31" t="s">
        <v>42</v>
      </c>
      <c r="E15" s="31" t="s">
        <v>35</v>
      </c>
      <c r="F15" s="32"/>
      <c r="G15" s="32"/>
      <c r="H15" s="32"/>
      <c r="I15" s="32"/>
      <c r="J15" s="32"/>
    </row>
    <row r="16" customFormat="false" ht="43.55" hidden="false" customHeight="true" outlineLevel="0" collapsed="false">
      <c r="A16" s="34" t="s">
        <v>43</v>
      </c>
      <c r="B16" s="35" t="s">
        <v>44</v>
      </c>
      <c r="C16" s="35" t="s">
        <v>45</v>
      </c>
      <c r="D16" s="31" t="s">
        <v>42</v>
      </c>
      <c r="E16" s="31" t="s">
        <v>35</v>
      </c>
      <c r="F16" s="32"/>
      <c r="G16" s="32"/>
      <c r="H16" s="32"/>
      <c r="I16" s="32"/>
      <c r="J16" s="32"/>
    </row>
    <row r="17" customFormat="false" ht="14.65" hidden="false" customHeight="false" outlineLevel="0" collapsed="false">
      <c r="A17" s="22" t="s">
        <v>46</v>
      </c>
      <c r="B17" s="22"/>
      <c r="C17" s="22"/>
      <c r="D17" s="22"/>
      <c r="E17" s="22"/>
      <c r="F17" s="23"/>
      <c r="G17" s="23"/>
      <c r="H17" s="23"/>
      <c r="I17" s="23"/>
      <c r="J17" s="23"/>
    </row>
    <row r="18" customFormat="false" ht="23.75" hidden="false" customHeight="true" outlineLevel="0" collapsed="false">
      <c r="A18" s="36" t="str">
        <f aca="false">КЛ!A19</f>
        <v>Итого средств учета грызунов в помещениях</v>
      </c>
      <c r="B18" s="37" t="str">
        <f aca="false">КЛ!B19</f>
        <v>3 контур защиты</v>
      </c>
      <c r="C18" s="37" t="str">
        <f aca="false">КЛ!C19</f>
        <v>КИУ</v>
      </c>
      <c r="D18" s="37" t="n">
        <v>60</v>
      </c>
      <c r="E18" s="38"/>
      <c r="F18" s="15"/>
      <c r="G18" s="15"/>
      <c r="H18" s="15"/>
      <c r="I18" s="15"/>
      <c r="J18" s="15"/>
    </row>
    <row r="19" customFormat="false" ht="32.8" hidden="false" customHeight="false" outlineLevel="0" collapsed="false">
      <c r="A19" s="36" t="str">
        <f aca="false">КЛ!A20</f>
        <v>Итого средств учета грызунов вдоль периметра зданий</v>
      </c>
      <c r="B19" s="37" t="str">
        <f aca="false">КЛ!B20</f>
        <v>2 контур защиты</v>
      </c>
      <c r="C19" s="37" t="str">
        <f aca="false">КЛ!C20</f>
        <v>КИУ</v>
      </c>
      <c r="D19" s="37" t="n">
        <v>38</v>
      </c>
      <c r="E19" s="39"/>
      <c r="F19" s="15"/>
      <c r="G19" s="15"/>
      <c r="H19" s="15"/>
      <c r="I19" s="15"/>
      <c r="J19" s="15"/>
    </row>
    <row r="20" customFormat="false" ht="23.85" hidden="false" customHeight="false" outlineLevel="0" collapsed="false">
      <c r="A20" s="36" t="str">
        <f aca="false">КЛ!A21</f>
        <v>Итого средств учета грызунов в помещениях</v>
      </c>
      <c r="B20" s="37" t="str">
        <f aca="false">КЛ!B21</f>
        <v>3 контур защиты</v>
      </c>
      <c r="C20" s="37" t="str">
        <f aca="false">КЛ!C21</f>
        <v>Ж</v>
      </c>
      <c r="D20" s="37" t="n">
        <f aca="false">КЛ!F21</f>
        <v>9</v>
      </c>
      <c r="E20" s="39"/>
      <c r="F20" s="15"/>
      <c r="G20" s="15"/>
      <c r="H20" s="15"/>
      <c r="I20" s="15"/>
      <c r="J20" s="15"/>
    </row>
    <row r="21" customFormat="false" ht="23.85" hidden="false" customHeight="false" outlineLevel="0" collapsed="false">
      <c r="A21" s="36" t="str">
        <f aca="false">КЛ!A22</f>
        <v>Итого средств учета ползающих насекомых</v>
      </c>
      <c r="B21" s="37" t="str">
        <f aca="false">КЛ!B22</f>
        <v>3 контур защиты</v>
      </c>
      <c r="C21" s="37" t="str">
        <f aca="false">КЛ!C22</f>
        <v>ИМ</v>
      </c>
      <c r="D21" s="37" t="n">
        <f aca="false">КЛ!F22</f>
        <v>2</v>
      </c>
      <c r="E21" s="39"/>
      <c r="F21" s="15"/>
      <c r="G21" s="15"/>
      <c r="H21" s="15"/>
      <c r="I21" s="15"/>
      <c r="J21" s="15"/>
    </row>
    <row r="22" customFormat="false" ht="12.8" hidden="false" customHeight="true" outlineLevel="0" collapsed="false">
      <c r="A22" s="28" t="s">
        <v>47</v>
      </c>
      <c r="B22" s="28"/>
      <c r="C22" s="28"/>
      <c r="D22" s="28"/>
      <c r="E22" s="28"/>
      <c r="F22" s="40"/>
      <c r="G22" s="41"/>
      <c r="H22" s="41"/>
      <c r="I22" s="41"/>
      <c r="J22" s="42"/>
    </row>
    <row r="23" customFormat="false" ht="12.8" hidden="false" customHeight="true" outlineLevel="0" collapsed="false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customFormat="false" ht="23.85" hidden="false" customHeight="true" outlineLevel="0" collapsed="false">
      <c r="A24" s="43" t="s">
        <v>49</v>
      </c>
      <c r="B24" s="43"/>
      <c r="C24" s="43"/>
      <c r="D24" s="43"/>
      <c r="E24" s="43"/>
      <c r="F24" s="44"/>
      <c r="G24" s="45"/>
      <c r="H24" s="45"/>
      <c r="I24" s="45"/>
      <c r="J24" s="46"/>
    </row>
    <row r="25" customFormat="false" ht="14.65" hidden="false" customHeight="false" outlineLevel="0" collapsed="false">
      <c r="A25" s="47" t="s">
        <v>12</v>
      </c>
      <c r="B25" s="48"/>
      <c r="C25" s="48"/>
      <c r="D25" s="49"/>
      <c r="E25" s="50"/>
      <c r="F25" s="50"/>
      <c r="G25" s="50"/>
      <c r="H25" s="50"/>
      <c r="I25" s="50"/>
      <c r="J25" s="17"/>
    </row>
    <row r="26" customFormat="false" ht="14.65" hidden="false" customHeight="false" outlineLevel="0" collapsed="false">
      <c r="A26" s="16" t="s">
        <v>50</v>
      </c>
      <c r="B26" s="16"/>
      <c r="C26" s="51" t="s">
        <v>51</v>
      </c>
      <c r="D26" s="51"/>
      <c r="E26" s="51"/>
      <c r="F26" s="52"/>
      <c r="G26" s="50"/>
      <c r="H26" s="50"/>
      <c r="I26" s="50"/>
      <c r="J26" s="17"/>
    </row>
    <row r="27" customFormat="false" ht="14.65" hidden="false" customHeight="false" outlineLevel="0" collapsed="false">
      <c r="A27" s="53"/>
      <c r="B27" s="54"/>
      <c r="C27" s="54"/>
      <c r="D27" s="50"/>
      <c r="F27" s="50"/>
      <c r="G27" s="50"/>
      <c r="H27" s="50"/>
      <c r="I27" s="50"/>
      <c r="J27" s="17"/>
    </row>
    <row r="28" customFormat="false" ht="14.65" hidden="false" customHeight="false" outlineLevel="0" collapsed="false">
      <c r="A28" s="17" t="s">
        <v>15</v>
      </c>
      <c r="B28" s="54"/>
      <c r="C28" s="54"/>
      <c r="D28" s="50"/>
      <c r="F28" s="50"/>
      <c r="G28" s="50"/>
      <c r="H28" s="50"/>
      <c r="I28" s="50"/>
      <c r="J28" s="17"/>
    </row>
    <row r="29" customFormat="false" ht="14.65" hidden="false" customHeight="false" outlineLevel="0" collapsed="false">
      <c r="A29" s="16" t="s">
        <v>52</v>
      </c>
      <c r="B29" s="16"/>
      <c r="C29" s="54"/>
      <c r="D29" s="50"/>
      <c r="F29" s="50"/>
      <c r="G29" s="50"/>
      <c r="H29" s="50"/>
      <c r="I29" s="50"/>
      <c r="J29" s="17"/>
    </row>
    <row r="30" customFormat="false" ht="14.65" hidden="false" customHeight="false" outlineLevel="0" collapsed="false">
      <c r="A30" s="55" t="s">
        <v>53</v>
      </c>
      <c r="B30" s="54"/>
      <c r="C30" s="39" t="s">
        <v>54</v>
      </c>
      <c r="D30" s="39"/>
      <c r="E30" s="39"/>
      <c r="F30" s="50"/>
      <c r="G30" s="50"/>
      <c r="H30" s="50"/>
      <c r="I30" s="50"/>
      <c r="J30" s="17"/>
    </row>
    <row r="31" customFormat="false" ht="14.65" hidden="false" customHeight="false" outlineLevel="0" collapsed="false"/>
    <row r="32" customFormat="false" ht="14.65" hidden="false" customHeight="false" outlineLevel="0" collapsed="false"/>
    <row r="33" customFormat="false" ht="14.65" hidden="false" customHeight="false" outlineLevel="0" collapsed="false"/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  <row r="51" customFormat="false" ht="14.65" hidden="false" customHeight="false" outlineLevel="0" collapsed="false"/>
    <row r="52" customFormat="false" ht="14.65" hidden="false" customHeight="false" outlineLevel="0" collapsed="false"/>
  </sheetData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7:E17"/>
    <mergeCell ref="A22:E22"/>
    <mergeCell ref="A23:L23"/>
    <mergeCell ref="A24:E24"/>
    <mergeCell ref="A26:B26"/>
    <mergeCell ref="C26:E26"/>
    <mergeCell ref="A29:B29"/>
    <mergeCell ref="C30:E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14" activeCellId="0" sqref="E14"/>
    </sheetView>
  </sheetViews>
  <sheetFormatPr defaultColWidth="8.6953125" defaultRowHeight="12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17.13"/>
    <col collapsed="false" customWidth="true" hidden="false" outlineLevel="0" max="4" min="4" style="0" width="14.2"/>
    <col collapsed="false" customWidth="true" hidden="false" outlineLevel="0" max="5" min="5" style="0" width="28.14"/>
    <col collapsed="false" customWidth="true" hidden="false" outlineLevel="0" max="6" min="6" style="0" width="21.16"/>
  </cols>
  <sheetData>
    <row r="1" customFormat="false" ht="15.2" hidden="false" customHeight="true" outlineLevel="0" collapsed="false">
      <c r="A1" s="56"/>
      <c r="B1" s="57" t="s">
        <v>55</v>
      </c>
      <c r="C1" s="57"/>
      <c r="D1" s="57"/>
      <c r="E1" s="57"/>
      <c r="F1" s="57"/>
      <c r="G1" s="58"/>
    </row>
    <row r="2" customFormat="false" ht="15.2" hidden="false" customHeight="false" outlineLevel="0" collapsed="false">
      <c r="A2" s="59"/>
      <c r="B2" s="60" t="str">
        <f aca="false">Обложка!D11</f>
        <v>01.03.2023-31.03.2023</v>
      </c>
      <c r="C2" s="60"/>
      <c r="D2" s="60"/>
      <c r="E2" s="61"/>
      <c r="F2" s="62"/>
      <c r="G2" s="58"/>
    </row>
    <row r="3" customFormat="false" ht="14.65" hidden="false" customHeight="true" outlineLevel="0" collapsed="false">
      <c r="A3" s="63" t="s">
        <v>56</v>
      </c>
      <c r="B3" s="64" t="s">
        <v>57</v>
      </c>
      <c r="C3" s="64"/>
      <c r="D3" s="64"/>
      <c r="E3" s="64" t="s">
        <v>58</v>
      </c>
      <c r="F3" s="64" t="s">
        <v>59</v>
      </c>
      <c r="G3" s="65"/>
      <c r="H3" s="66"/>
      <c r="I3" s="66"/>
      <c r="J3" s="66"/>
      <c r="K3" s="66"/>
    </row>
    <row r="4" customFormat="false" ht="14.65" hidden="false" customHeight="false" outlineLevel="0" collapsed="false">
      <c r="A4" s="67" t="s">
        <v>60</v>
      </c>
      <c r="B4" s="67"/>
      <c r="C4" s="67"/>
      <c r="D4" s="67"/>
      <c r="E4" s="67"/>
      <c r="F4" s="67"/>
      <c r="G4" s="65"/>
      <c r="H4" s="66"/>
      <c r="I4" s="66"/>
      <c r="J4" s="66"/>
      <c r="K4" s="66"/>
    </row>
    <row r="5" customFormat="false" ht="14.65" hidden="false" customHeight="true" outlineLevel="0" collapsed="false">
      <c r="A5" s="63" t="s">
        <v>61</v>
      </c>
      <c r="B5" s="68" t="s">
        <v>62</v>
      </c>
      <c r="C5" s="68"/>
      <c r="D5" s="68"/>
      <c r="E5" s="64" t="n">
        <v>8150</v>
      </c>
      <c r="F5" s="64" t="n">
        <v>7000</v>
      </c>
      <c r="G5" s="65"/>
      <c r="H5" s="66"/>
      <c r="I5" s="66"/>
      <c r="J5" s="66"/>
      <c r="K5" s="66"/>
    </row>
    <row r="6" customFormat="false" ht="14.65" hidden="false" customHeight="false" outlineLevel="0" collapsed="false">
      <c r="A6" s="67" t="s">
        <v>63</v>
      </c>
      <c r="B6" s="67"/>
      <c r="C6" s="67"/>
      <c r="D6" s="67"/>
      <c r="E6" s="67"/>
      <c r="F6" s="67"/>
      <c r="G6" s="65"/>
      <c r="H6" s="66"/>
      <c r="I6" s="66"/>
      <c r="J6" s="66"/>
      <c r="K6" s="66"/>
    </row>
    <row r="7" customFormat="false" ht="14.65" hidden="false" customHeight="true" outlineLevel="0" collapsed="false">
      <c r="A7" s="69" t="s">
        <v>64</v>
      </c>
      <c r="B7" s="70" t="s">
        <v>65</v>
      </c>
      <c r="C7" s="70"/>
      <c r="D7" s="70"/>
      <c r="E7" s="71" t="n">
        <f aca="false">'Акт приема сдачи'!D18+'Акт приема сдачи'!D19+'Акт приема сдачи'!D20</f>
        <v>107</v>
      </c>
      <c r="F7" s="71" t="n">
        <f aca="false">F16</f>
        <v>2</v>
      </c>
      <c r="G7" s="65"/>
      <c r="H7" s="66"/>
      <c r="I7" s="66"/>
      <c r="J7" s="66"/>
      <c r="K7" s="66"/>
    </row>
    <row r="8" customFormat="false" ht="14.65" hidden="false" customHeight="true" outlineLevel="0" collapsed="false">
      <c r="A8" s="63" t="s">
        <v>66</v>
      </c>
      <c r="B8" s="70" t="s">
        <v>67</v>
      </c>
      <c r="C8" s="70"/>
      <c r="D8" s="70"/>
      <c r="E8" s="64" t="n">
        <v>0</v>
      </c>
      <c r="F8" s="64" t="n">
        <v>0</v>
      </c>
      <c r="G8" s="65"/>
      <c r="H8" s="66"/>
      <c r="I8" s="66"/>
      <c r="J8" s="66"/>
      <c r="K8" s="66"/>
    </row>
    <row r="9" customFormat="false" ht="27.7" hidden="false" customHeight="true" outlineLevel="0" collapsed="false">
      <c r="A9" s="63" t="s">
        <v>68</v>
      </c>
      <c r="B9" s="68" t="s">
        <v>69</v>
      </c>
      <c r="C9" s="68"/>
      <c r="D9" s="68"/>
      <c r="E9" s="64" t="n">
        <v>100</v>
      </c>
      <c r="F9" s="64" t="n">
        <v>100</v>
      </c>
      <c r="G9" s="65"/>
      <c r="H9" s="66"/>
      <c r="I9" s="66"/>
      <c r="J9" s="66"/>
      <c r="K9" s="66"/>
    </row>
    <row r="10" customFormat="false" ht="14.65" hidden="false" customHeight="false" outlineLevel="0" collapsed="false">
      <c r="A10" s="67" t="s">
        <v>70</v>
      </c>
      <c r="B10" s="67"/>
      <c r="C10" s="67"/>
      <c r="D10" s="67"/>
      <c r="E10" s="67"/>
      <c r="F10" s="67"/>
      <c r="G10" s="65"/>
      <c r="H10" s="66"/>
      <c r="I10" s="66"/>
      <c r="J10" s="66"/>
      <c r="K10" s="66"/>
    </row>
    <row r="11" customFormat="false" ht="76" hidden="false" customHeight="true" outlineLevel="0" collapsed="false">
      <c r="A11" s="63" t="s">
        <v>71</v>
      </c>
      <c r="B11" s="68" t="s">
        <v>72</v>
      </c>
      <c r="C11" s="68"/>
      <c r="D11" s="68"/>
      <c r="E11" s="72" t="s">
        <v>73</v>
      </c>
      <c r="F11" s="72" t="s">
        <v>74</v>
      </c>
      <c r="G11" s="65"/>
      <c r="H11" s="66"/>
      <c r="I11" s="66"/>
      <c r="J11" s="66"/>
      <c r="K11" s="66"/>
    </row>
    <row r="12" customFormat="false" ht="79.2" hidden="false" customHeight="true" outlineLevel="0" collapsed="false">
      <c r="A12" s="63" t="s">
        <v>75</v>
      </c>
      <c r="B12" s="68" t="s">
        <v>76</v>
      </c>
      <c r="C12" s="68"/>
      <c r="D12" s="68"/>
      <c r="E12" s="72" t="s">
        <v>77</v>
      </c>
      <c r="F12" s="72" t="s">
        <v>78</v>
      </c>
      <c r="G12" s="65"/>
      <c r="H12" s="66"/>
      <c r="I12" s="66"/>
      <c r="J12" s="66"/>
      <c r="K12" s="66"/>
    </row>
    <row r="13" customFormat="false" ht="29.3" hidden="false" customHeight="true" outlineLevel="0" collapsed="false">
      <c r="A13" s="63" t="s">
        <v>79</v>
      </c>
      <c r="B13" s="73" t="str">
        <f aca="false">'Акт приема сдачи'!A18</f>
        <v>Итого средств учета грызунов в помещениях</v>
      </c>
      <c r="C13" s="74" t="str">
        <f aca="false">'Акт приема сдачи'!B18</f>
        <v>3 контур защиты</v>
      </c>
      <c r="D13" s="64" t="str">
        <f aca="false">'Акт приема сдачи'!C18</f>
        <v>КИУ</v>
      </c>
      <c r="E13" s="64" t="n">
        <f aca="false">'Акт приема сдачи'!D18</f>
        <v>60</v>
      </c>
      <c r="F13" s="64" t="s">
        <v>80</v>
      </c>
      <c r="G13" s="65"/>
      <c r="H13" s="66"/>
      <c r="I13" s="66"/>
      <c r="J13" s="66"/>
      <c r="K13" s="66"/>
    </row>
    <row r="14" customFormat="false" ht="31.65" hidden="false" customHeight="true" outlineLevel="0" collapsed="false">
      <c r="A14" s="63" t="s">
        <v>81</v>
      </c>
      <c r="B14" s="73" t="str">
        <f aca="false">'Акт приема сдачи'!A19</f>
        <v>Итого средств учета грызунов вдоль периметра зданий</v>
      </c>
      <c r="C14" s="74" t="str">
        <f aca="false">'Акт приема сдачи'!B19</f>
        <v>2 контур защиты</v>
      </c>
      <c r="D14" s="64" t="str">
        <f aca="false">'Акт приема сдачи'!C19</f>
        <v>КИУ</v>
      </c>
      <c r="E14" s="64" t="n">
        <f aca="false">'Акт приема сдачи'!D19</f>
        <v>38</v>
      </c>
      <c r="F14" s="64" t="s">
        <v>80</v>
      </c>
      <c r="G14" s="65"/>
      <c r="H14" s="66"/>
      <c r="I14" s="66"/>
      <c r="J14" s="66"/>
      <c r="K14" s="66"/>
    </row>
    <row r="15" customFormat="false" ht="41" hidden="false" customHeight="true" outlineLevel="0" collapsed="false">
      <c r="A15" s="63" t="s">
        <v>82</v>
      </c>
      <c r="B15" s="73" t="str">
        <f aca="false">'Акт приема сдачи'!A20</f>
        <v>Итого средств учета грызунов в помещениях</v>
      </c>
      <c r="C15" s="74" t="str">
        <f aca="false">'Акт приема сдачи'!B20</f>
        <v>3 контур защиты</v>
      </c>
      <c r="D15" s="64" t="str">
        <f aca="false">'Акт приема сдачи'!C20</f>
        <v>Ж</v>
      </c>
      <c r="E15" s="64" t="n">
        <f aca="false">'Акт приема сдачи'!D20</f>
        <v>9</v>
      </c>
      <c r="F15" s="64" t="s">
        <v>80</v>
      </c>
      <c r="G15" s="65"/>
      <c r="H15" s="66"/>
      <c r="I15" s="66"/>
      <c r="J15" s="66"/>
      <c r="K15" s="66"/>
    </row>
    <row r="16" customFormat="false" ht="27.7" hidden="false" customHeight="true" outlineLevel="0" collapsed="false">
      <c r="A16" s="63" t="s">
        <v>83</v>
      </c>
      <c r="B16" s="73" t="str">
        <f aca="false">'Акт приема сдачи'!A21</f>
        <v>Итого средств учета ползающих насекомых</v>
      </c>
      <c r="C16" s="74" t="str">
        <f aca="false">'Акт приема сдачи'!B21</f>
        <v>3 контур защиты</v>
      </c>
      <c r="D16" s="64" t="str">
        <f aca="false">'Акт приема сдачи'!C21</f>
        <v>ИМ</v>
      </c>
      <c r="E16" s="64" t="s">
        <v>80</v>
      </c>
      <c r="F16" s="64" t="n">
        <f aca="false">'Акт приема сдачи'!D21</f>
        <v>2</v>
      </c>
      <c r="G16" s="65"/>
      <c r="H16" s="66"/>
      <c r="I16" s="66"/>
      <c r="J16" s="66"/>
      <c r="K16" s="66"/>
    </row>
    <row r="17" customFormat="false" ht="14.65" hidden="false" customHeight="false" outlineLevel="0" collapsed="false">
      <c r="A17" s="51" t="s">
        <v>84</v>
      </c>
      <c r="B17" s="51"/>
      <c r="C17" s="51"/>
      <c r="D17" s="51"/>
      <c r="E17" s="51"/>
      <c r="F17" s="51"/>
      <c r="G17" s="65"/>
      <c r="H17" s="66"/>
      <c r="I17" s="66"/>
      <c r="J17" s="66"/>
      <c r="K17" s="66"/>
    </row>
    <row r="18" customFormat="false" ht="45.9" hidden="false" customHeight="true" outlineLevel="0" collapsed="false">
      <c r="A18" s="63" t="s">
        <v>85</v>
      </c>
      <c r="B18" s="68" t="s">
        <v>86</v>
      </c>
      <c r="C18" s="68"/>
      <c r="D18" s="68"/>
      <c r="E18" s="33" t="s">
        <v>87</v>
      </c>
      <c r="F18" s="33" t="s">
        <v>80</v>
      </c>
      <c r="G18" s="65"/>
      <c r="H18" s="66"/>
      <c r="I18" s="66"/>
      <c r="J18" s="66"/>
      <c r="K18" s="66"/>
    </row>
    <row r="19" customFormat="false" ht="56.2" hidden="false" customHeight="true" outlineLevel="0" collapsed="false">
      <c r="A19" s="63" t="s">
        <v>88</v>
      </c>
      <c r="B19" s="68" t="s">
        <v>89</v>
      </c>
      <c r="C19" s="68"/>
      <c r="D19" s="68"/>
      <c r="E19" s="33" t="s">
        <v>90</v>
      </c>
      <c r="F19" s="33" t="s">
        <v>90</v>
      </c>
      <c r="G19" s="65"/>
      <c r="H19" s="66"/>
      <c r="I19" s="66"/>
      <c r="J19" s="66"/>
      <c r="K19" s="66"/>
    </row>
    <row r="20" customFormat="false" ht="69.65" hidden="false" customHeight="true" outlineLevel="0" collapsed="false">
      <c r="A20" s="63" t="s">
        <v>91</v>
      </c>
      <c r="B20" s="68" t="s">
        <v>92</v>
      </c>
      <c r="C20" s="68"/>
      <c r="D20" s="68"/>
      <c r="E20" s="33" t="s">
        <v>80</v>
      </c>
      <c r="F20" s="35" t="s">
        <v>93</v>
      </c>
      <c r="G20" s="65"/>
      <c r="H20" s="66"/>
      <c r="I20" s="66"/>
      <c r="J20" s="66"/>
      <c r="K20" s="66"/>
    </row>
    <row r="21" customFormat="false" ht="53.05" hidden="false" customHeight="true" outlineLevel="0" collapsed="false">
      <c r="A21" s="63" t="s">
        <v>94</v>
      </c>
      <c r="B21" s="68" t="s">
        <v>92</v>
      </c>
      <c r="C21" s="68"/>
      <c r="D21" s="68"/>
      <c r="E21" s="33" t="s">
        <v>80</v>
      </c>
      <c r="F21" s="33" t="s">
        <v>95</v>
      </c>
      <c r="G21" s="65"/>
      <c r="H21" s="66"/>
      <c r="I21" s="66"/>
      <c r="J21" s="66"/>
      <c r="K21" s="66"/>
    </row>
    <row r="22" customFormat="false" ht="14.65" hidden="false" customHeight="false" outlineLevel="0" collapsed="false">
      <c r="A22" s="51" t="s">
        <v>96</v>
      </c>
      <c r="B22" s="51"/>
      <c r="C22" s="51"/>
      <c r="D22" s="51"/>
      <c r="E22" s="51"/>
      <c r="F22" s="51"/>
      <c r="G22" s="65"/>
      <c r="H22" s="66"/>
      <c r="I22" s="66"/>
      <c r="J22" s="66"/>
      <c r="K22" s="66"/>
    </row>
    <row r="23" customFormat="false" ht="14.65" hidden="false" customHeight="true" outlineLevel="0" collapsed="false">
      <c r="A23" s="63" t="s">
        <v>97</v>
      </c>
      <c r="B23" s="68" t="s">
        <v>98</v>
      </c>
      <c r="C23" s="68"/>
      <c r="D23" s="68"/>
      <c r="E23" s="64" t="s">
        <v>99</v>
      </c>
      <c r="F23" s="64" t="s">
        <v>99</v>
      </c>
      <c r="G23" s="65"/>
      <c r="H23" s="66"/>
      <c r="I23" s="66"/>
      <c r="J23" s="66"/>
      <c r="K23" s="66"/>
    </row>
    <row r="24" customFormat="false" ht="14.65" hidden="false" customHeight="true" outlineLevel="0" collapsed="false">
      <c r="A24" s="63" t="s">
        <v>100</v>
      </c>
      <c r="B24" s="68" t="s">
        <v>101</v>
      </c>
      <c r="C24" s="68"/>
      <c r="D24" s="68"/>
      <c r="E24" s="64"/>
      <c r="F24" s="64"/>
      <c r="G24" s="65"/>
      <c r="H24" s="66"/>
      <c r="I24" s="66"/>
      <c r="J24" s="66"/>
      <c r="K24" s="66"/>
    </row>
    <row r="25" customFormat="false" ht="14.65" hidden="false" customHeight="true" outlineLevel="0" collapsed="false">
      <c r="A25" s="63" t="s">
        <v>102</v>
      </c>
      <c r="B25" s="68" t="s">
        <v>103</v>
      </c>
      <c r="C25" s="68"/>
      <c r="D25" s="68"/>
      <c r="E25" s="64"/>
      <c r="F25" s="64"/>
      <c r="G25" s="65"/>
      <c r="H25" s="66"/>
      <c r="I25" s="66"/>
      <c r="J25" s="66"/>
      <c r="K25" s="66"/>
    </row>
    <row r="26" customFormat="false" ht="14.65" hidden="false" customHeight="false" outlineLevel="0" collapsed="false">
      <c r="A26" s="67" t="s">
        <v>104</v>
      </c>
      <c r="B26" s="67"/>
      <c r="C26" s="67"/>
      <c r="D26" s="67"/>
      <c r="E26" s="67"/>
      <c r="F26" s="67"/>
      <c r="G26" s="65"/>
      <c r="H26" s="66"/>
      <c r="I26" s="66"/>
      <c r="J26" s="66"/>
      <c r="K26" s="66"/>
    </row>
    <row r="27" customFormat="false" ht="56.2" hidden="false" customHeight="true" outlineLevel="0" collapsed="false">
      <c r="A27" s="63" t="s">
        <v>105</v>
      </c>
      <c r="B27" s="75" t="s">
        <v>106</v>
      </c>
      <c r="C27" s="75"/>
      <c r="D27" s="75"/>
      <c r="E27" s="75"/>
      <c r="F27" s="75"/>
      <c r="G27" s="65"/>
      <c r="H27" s="66"/>
      <c r="I27" s="66"/>
      <c r="J27" s="66"/>
      <c r="K27" s="66"/>
    </row>
    <row r="28" customFormat="false" ht="15.2" hidden="false" customHeight="false" outlineLevel="0" collapsed="false">
      <c r="A28" s="56"/>
      <c r="B28" s="76"/>
      <c r="C28" s="76"/>
      <c r="D28" s="76"/>
      <c r="E28" s="77"/>
      <c r="F28" s="78"/>
      <c r="G28" s="58"/>
    </row>
    <row r="29" customFormat="false" ht="15.2" hidden="false" customHeight="false" outlineLevel="0" collapsed="false">
      <c r="A29" s="56"/>
      <c r="B29" s="32" t="s">
        <v>12</v>
      </c>
      <c r="C29" s="32"/>
      <c r="D29" s="49"/>
      <c r="E29" s="49"/>
      <c r="F29" s="50"/>
      <c r="G29" s="58"/>
    </row>
    <row r="30" customFormat="false" ht="15.2" hidden="false" customHeight="false" outlineLevel="0" collapsed="false">
      <c r="A30" s="56"/>
      <c r="B30" s="16" t="s">
        <v>50</v>
      </c>
      <c r="C30" s="16"/>
      <c r="D30" s="16"/>
      <c r="E30" s="79" t="s">
        <v>107</v>
      </c>
      <c r="F30" s="79"/>
      <c r="G30" s="58"/>
    </row>
    <row r="31" customFormat="false" ht="15.2" hidden="false" customHeight="false" outlineLevel="0" collapsed="false">
      <c r="A31" s="56"/>
      <c r="B31" s="50"/>
      <c r="C31" s="50"/>
      <c r="D31" s="50"/>
      <c r="E31" s="50"/>
      <c r="F31" s="50"/>
      <c r="G31" s="58"/>
    </row>
    <row r="32" customFormat="false" ht="15.2" hidden="false" customHeight="false" outlineLevel="0" collapsed="false">
      <c r="A32" s="56"/>
      <c r="B32" s="15" t="s">
        <v>15</v>
      </c>
      <c r="C32" s="15"/>
      <c r="D32" s="50"/>
      <c r="E32" s="50"/>
      <c r="F32" s="50"/>
      <c r="G32" s="58"/>
    </row>
    <row r="33" customFormat="false" ht="15.2" hidden="false" customHeight="false" outlineLevel="0" collapsed="false">
      <c r="A33" s="56"/>
      <c r="B33" s="16" t="s">
        <v>108</v>
      </c>
      <c r="C33" s="16"/>
      <c r="D33" s="16"/>
      <c r="E33" s="16" t="s">
        <v>109</v>
      </c>
      <c r="F33" s="16"/>
      <c r="G33" s="58"/>
    </row>
    <row r="34" customFormat="false" ht="15.2" hidden="false" customHeight="false" outlineLevel="0" collapsed="false"/>
    <row r="35" customFormat="false" ht="15.2" hidden="false" customHeight="false" outlineLevel="0" collapsed="false"/>
    <row r="36" customFormat="false" ht="15.2" hidden="false" customHeight="false" outlineLevel="0" collapsed="false"/>
    <row r="37" customFormat="false" ht="15.2" hidden="false" customHeight="false" outlineLevel="0" collapsed="false"/>
    <row r="38" customFormat="false" ht="15.2" hidden="false" customHeight="false" outlineLevel="0" collapsed="false"/>
    <row r="39" customFormat="false" ht="15.2" hidden="false" customHeight="false" outlineLevel="0" collapsed="false"/>
    <row r="40" customFormat="false" ht="15.2" hidden="false" customHeight="false" outlineLevel="0" collapsed="false"/>
    <row r="41" customFormat="false" ht="15.2" hidden="false" customHeight="false" outlineLevel="0" collapsed="false"/>
    <row r="42" customFormat="false" ht="15.2" hidden="false" customHeight="false" outlineLevel="0" collapsed="false"/>
    <row r="43" customFormat="false" ht="15.2" hidden="false" customHeight="false" outlineLevel="0" collapsed="false"/>
    <row r="44" customFormat="false" ht="15.2" hidden="false" customHeight="false" outlineLevel="0" collapsed="false"/>
    <row r="45" customFormat="false" ht="15.2" hidden="false" customHeight="false" outlineLevel="0" collapsed="false"/>
    <row r="46" customFormat="false" ht="15.2" hidden="false" customHeight="false" outlineLevel="0" collapsed="false"/>
    <row r="47" customFormat="false" ht="15.2" hidden="false" customHeight="false" outlineLevel="0" collapsed="false"/>
    <row r="48" customFormat="false" ht="15.2" hidden="false" customHeight="false" outlineLevel="0" collapsed="false"/>
    <row r="49" customFormat="false" ht="15.2" hidden="false" customHeight="false" outlineLevel="0" collapsed="false"/>
    <row r="50" customFormat="false" ht="15.2" hidden="false" customHeight="false" outlineLevel="0" collapsed="false"/>
    <row r="51" customFormat="false" ht="15.2" hidden="false" customHeight="false" outlineLevel="0" collapsed="false"/>
    <row r="52" customFormat="false" ht="15.2" hidden="false" customHeight="false" outlineLevel="0" collapsed="false"/>
    <row r="53" customFormat="false" ht="15.2" hidden="false" customHeight="false" outlineLevel="0" collapsed="false"/>
    <row r="54" customFormat="false" ht="15.2" hidden="false" customHeight="false" outlineLevel="0" collapsed="false"/>
    <row r="55" customFormat="false" ht="15.2" hidden="false" customHeight="false" outlineLevel="0" collapsed="false"/>
    <row r="56" customFormat="false" ht="15.2" hidden="false" customHeight="false" outlineLevel="0" collapsed="false"/>
    <row r="57" customFormat="false" ht="15.2" hidden="false" customHeight="false" outlineLevel="0" collapsed="false"/>
    <row r="58" customFormat="false" ht="15.2" hidden="false" customHeight="false" outlineLevel="0" collapsed="false"/>
    <row r="59" customFormat="false" ht="15.2" hidden="false" customHeight="false" outlineLevel="0" collapsed="false"/>
  </sheetData>
  <mergeCells count="29">
    <mergeCell ref="B1:F1"/>
    <mergeCell ref="B2:D2"/>
    <mergeCell ref="B3:D3"/>
    <mergeCell ref="A4:F4"/>
    <mergeCell ref="B5:D5"/>
    <mergeCell ref="A6:F6"/>
    <mergeCell ref="B7:D7"/>
    <mergeCell ref="B8:D8"/>
    <mergeCell ref="B9:D9"/>
    <mergeCell ref="A10:F10"/>
    <mergeCell ref="B11:D11"/>
    <mergeCell ref="B12:D12"/>
    <mergeCell ref="A17:F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B30:D30"/>
    <mergeCell ref="E30:F30"/>
    <mergeCell ref="B33:D33"/>
    <mergeCell ref="E33:F3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19" activeCellId="0" sqref="H19"/>
    </sheetView>
  </sheetViews>
  <sheetFormatPr defaultColWidth="8.6953125" defaultRowHeight="12.8" zeroHeight="false" outlineLevelRow="0" outlineLevelCol="0"/>
  <cols>
    <col collapsed="false" customWidth="true" hidden="false" outlineLevel="0" max="1" min="1" style="80" width="4.63"/>
    <col collapsed="false" customWidth="true" hidden="false" outlineLevel="0" max="2" min="2" style="81" width="29.79"/>
    <col collapsed="false" customWidth="true" hidden="false" outlineLevel="0" max="3" min="3" style="80" width="15.13"/>
    <col collapsed="false" customWidth="true" hidden="false" outlineLevel="0" max="4" min="4" style="82" width="11.52"/>
    <col collapsed="false" customWidth="true" hidden="false" outlineLevel="0" max="5" min="5" style="80" width="16.98"/>
    <col collapsed="false" customWidth="true" hidden="false" outlineLevel="0" max="6" min="6" style="80" width="17.9"/>
  </cols>
  <sheetData>
    <row r="1" customFormat="false" ht="13.8" hidden="false" customHeight="false" outlineLevel="0" collapsed="false">
      <c r="A1" s="83"/>
      <c r="B1" s="9" t="s">
        <v>10</v>
      </c>
      <c r="C1" s="9"/>
      <c r="D1" s="9"/>
      <c r="E1" s="9"/>
      <c r="F1" s="9"/>
      <c r="G1" s="6"/>
      <c r="H1" s="6"/>
      <c r="I1" s="6"/>
    </row>
    <row r="2" customFormat="false" ht="13.8" hidden="false" customHeight="false" outlineLevel="0" collapsed="false">
      <c r="A2" s="83"/>
      <c r="B2" s="84"/>
      <c r="C2" s="85" t="str">
        <f aca="false">Обложка!D11</f>
        <v>01.03.2023-31.03.2023</v>
      </c>
      <c r="D2" s="85"/>
      <c r="E2" s="86"/>
      <c r="F2" s="87"/>
      <c r="G2" s="6"/>
      <c r="H2" s="6"/>
      <c r="I2" s="6"/>
    </row>
    <row r="3" customFormat="false" ht="51.3" hidden="false" customHeight="true" outlineLevel="0" collapsed="false">
      <c r="A3" s="88" t="s">
        <v>110</v>
      </c>
      <c r="B3" s="89" t="s">
        <v>111</v>
      </c>
      <c r="C3" s="90" t="s">
        <v>112</v>
      </c>
      <c r="D3" s="88" t="s">
        <v>113</v>
      </c>
      <c r="E3" s="91" t="s">
        <v>114</v>
      </c>
      <c r="F3" s="91" t="s">
        <v>115</v>
      </c>
      <c r="G3" s="91" t="s">
        <v>114</v>
      </c>
      <c r="H3" s="91" t="s">
        <v>114</v>
      </c>
      <c r="I3" s="91" t="s">
        <v>114</v>
      </c>
    </row>
    <row r="4" customFormat="false" ht="13.25" hidden="false" customHeight="false" outlineLevel="0" collapsed="false">
      <c r="A4" s="89" t="n">
        <v>1</v>
      </c>
      <c r="B4" s="89" t="str">
        <f aca="false">КЛ!A4</f>
        <v>Экспедиция ( 1 этаж )</v>
      </c>
      <c r="C4" s="89" t="str">
        <f aca="false">КЛ!B4</f>
        <v>3 контур защиты</v>
      </c>
      <c r="D4" s="89" t="str">
        <f aca="false">КЛ!C4</f>
        <v>КИУ</v>
      </c>
      <c r="E4" s="92" t="n">
        <v>44987</v>
      </c>
      <c r="F4" s="92" t="n">
        <v>44991</v>
      </c>
      <c r="G4" s="92" t="n">
        <v>45000</v>
      </c>
      <c r="H4" s="93" t="n">
        <v>45003</v>
      </c>
      <c r="I4" s="94" t="s">
        <v>80</v>
      </c>
    </row>
    <row r="5" customFormat="false" ht="12.8" hidden="false" customHeight="false" outlineLevel="0" collapsed="false">
      <c r="A5" s="89" t="n">
        <v>2</v>
      </c>
      <c r="B5" s="89" t="str">
        <f aca="false">КЛ!A5</f>
        <v>БХМ ( 1 этаж )</v>
      </c>
      <c r="C5" s="89" t="str">
        <f aca="false">КЛ!B5</f>
        <v>3 контур защиты</v>
      </c>
      <c r="D5" s="89" t="str">
        <f aca="false">КЛ!C5</f>
        <v>КИУ</v>
      </c>
      <c r="E5" s="92" t="n">
        <v>44987</v>
      </c>
      <c r="F5" s="92" t="n">
        <v>44991</v>
      </c>
      <c r="G5" s="92" t="n">
        <v>45000</v>
      </c>
      <c r="H5" s="93" t="n">
        <f aca="false">H4</f>
        <v>45003</v>
      </c>
      <c r="I5" s="94" t="s">
        <v>80</v>
      </c>
    </row>
    <row r="6" customFormat="false" ht="12.8" hidden="false" customHeight="false" outlineLevel="0" collapsed="false">
      <c r="A6" s="89" t="n">
        <v>3</v>
      </c>
      <c r="B6" s="89" t="str">
        <f aca="false">КЛ!A6</f>
        <v>Хранение хлеба ( 1 этаж )</v>
      </c>
      <c r="C6" s="89" t="str">
        <f aca="false">КЛ!B6</f>
        <v>3 контур защиты</v>
      </c>
      <c r="D6" s="89" t="str">
        <f aca="false">КЛ!C6</f>
        <v>КИУ</v>
      </c>
      <c r="E6" s="92" t="n">
        <v>44987</v>
      </c>
      <c r="F6" s="92" t="n">
        <v>44991</v>
      </c>
      <c r="G6" s="92" t="n">
        <v>45000</v>
      </c>
      <c r="H6" s="93" t="n">
        <f aca="false">H5</f>
        <v>45003</v>
      </c>
      <c r="I6" s="94" t="s">
        <v>80</v>
      </c>
    </row>
    <row r="7" customFormat="false" ht="12.8" hidden="false" customHeight="false" outlineLevel="0" collapsed="false">
      <c r="A7" s="89" t="n">
        <v>4</v>
      </c>
      <c r="B7" s="89" t="str">
        <f aca="false">КЛ!A7</f>
        <v>Печи ( 1 этаж )</v>
      </c>
      <c r="C7" s="89" t="str">
        <f aca="false">КЛ!B7</f>
        <v>3 контур защиты</v>
      </c>
      <c r="D7" s="89" t="str">
        <f aca="false">КЛ!C7</f>
        <v>КИУ</v>
      </c>
      <c r="E7" s="92" t="n">
        <v>44987</v>
      </c>
      <c r="F7" s="92" t="n">
        <v>44991</v>
      </c>
      <c r="G7" s="92" t="n">
        <v>45000</v>
      </c>
      <c r="H7" s="93" t="n">
        <f aca="false">H6</f>
        <v>45003</v>
      </c>
      <c r="I7" s="94" t="s">
        <v>80</v>
      </c>
    </row>
    <row r="8" customFormat="false" ht="12.8" hidden="false" customHeight="false" outlineLevel="0" collapsed="false">
      <c r="A8" s="89" t="n">
        <v>5</v>
      </c>
      <c r="B8" s="89" t="str">
        <f aca="false">КЛ!A8</f>
        <v>Хлебный участок ( 2 этаж )</v>
      </c>
      <c r="C8" s="89" t="str">
        <f aca="false">КЛ!B8</f>
        <v>3 контур защиты</v>
      </c>
      <c r="D8" s="89" t="str">
        <f aca="false">КЛ!C8</f>
        <v>КИУ</v>
      </c>
      <c r="E8" s="92" t="n">
        <v>44987</v>
      </c>
      <c r="F8" s="92" t="n">
        <v>44991</v>
      </c>
      <c r="G8" s="92" t="n">
        <v>45000</v>
      </c>
      <c r="H8" s="93" t="n">
        <f aca="false">H7</f>
        <v>45003</v>
      </c>
      <c r="I8" s="94" t="s">
        <v>80</v>
      </c>
    </row>
    <row r="9" customFormat="false" ht="12.8" hidden="false" customHeight="false" outlineLevel="0" collapsed="false">
      <c r="A9" s="89" t="n">
        <v>6</v>
      </c>
      <c r="B9" s="89" t="str">
        <f aca="false">КЛ!A9</f>
        <v>Батонный участок ( 2 этаж )</v>
      </c>
      <c r="C9" s="89" t="str">
        <f aca="false">КЛ!B9</f>
        <v>3 контур защиты</v>
      </c>
      <c r="D9" s="89" t="str">
        <f aca="false">КЛ!C9</f>
        <v>КИУ</v>
      </c>
      <c r="E9" s="92" t="n">
        <v>44987</v>
      </c>
      <c r="F9" s="92" t="n">
        <v>44991</v>
      </c>
      <c r="G9" s="92" t="n">
        <v>45000</v>
      </c>
      <c r="H9" s="93" t="n">
        <f aca="false">H8</f>
        <v>45003</v>
      </c>
      <c r="I9" s="94" t="s">
        <v>80</v>
      </c>
    </row>
    <row r="10" customFormat="false" ht="12.8" hidden="false" customHeight="false" outlineLevel="0" collapsed="false">
      <c r="A10" s="89" t="n">
        <v>7</v>
      </c>
      <c r="B10" s="89" t="str">
        <f aca="false">КЛ!A10</f>
        <v>Заквасочный участок ( 3 этаж )</v>
      </c>
      <c r="C10" s="89" t="str">
        <f aca="false">КЛ!B10</f>
        <v>3 контур защиты</v>
      </c>
      <c r="D10" s="89" t="str">
        <f aca="false">КЛ!C10</f>
        <v>КИУ</v>
      </c>
      <c r="E10" s="92" t="n">
        <v>44987</v>
      </c>
      <c r="F10" s="92" t="n">
        <v>44991</v>
      </c>
      <c r="G10" s="92" t="n">
        <v>45000</v>
      </c>
      <c r="H10" s="93" t="n">
        <f aca="false">H9</f>
        <v>45003</v>
      </c>
      <c r="I10" s="94" t="s">
        <v>80</v>
      </c>
    </row>
    <row r="11" customFormat="false" ht="12.8" hidden="false" customHeight="false" outlineLevel="0" collapsed="false">
      <c r="A11" s="89" t="n">
        <v>8</v>
      </c>
      <c r="B11" s="89" t="str">
        <f aca="false">КЛ!A11</f>
        <v>Сухарный участок ( 3 этаж )</v>
      </c>
      <c r="C11" s="89" t="str">
        <f aca="false">КЛ!B11</f>
        <v>3 контур защиты</v>
      </c>
      <c r="D11" s="89" t="str">
        <f aca="false">КЛ!C11</f>
        <v>КИУ</v>
      </c>
      <c r="E11" s="92" t="n">
        <v>44987</v>
      </c>
      <c r="F11" s="92" t="n">
        <v>44991</v>
      </c>
      <c r="G11" s="92" t="n">
        <v>45000</v>
      </c>
      <c r="H11" s="93" t="n">
        <f aca="false">H10</f>
        <v>45003</v>
      </c>
      <c r="I11" s="94" t="s">
        <v>80</v>
      </c>
    </row>
    <row r="12" customFormat="false" ht="12.8" hidden="false" customHeight="false" outlineLevel="0" collapsed="false">
      <c r="A12" s="89" t="n">
        <v>9</v>
      </c>
      <c r="B12" s="89" t="str">
        <f aca="false">КЛ!A12</f>
        <v>Склад сырья № 1</v>
      </c>
      <c r="C12" s="89" t="str">
        <f aca="false">КЛ!B12</f>
        <v>3 контур защиты</v>
      </c>
      <c r="D12" s="89" t="str">
        <f aca="false">КЛ!C12</f>
        <v>Ж</v>
      </c>
      <c r="E12" s="92" t="n">
        <v>44987</v>
      </c>
      <c r="F12" s="92" t="n">
        <v>44991</v>
      </c>
      <c r="G12" s="92" t="n">
        <v>45000</v>
      </c>
      <c r="H12" s="93" t="n">
        <f aca="false">H11</f>
        <v>45003</v>
      </c>
      <c r="I12" s="94" t="s">
        <v>80</v>
      </c>
    </row>
    <row r="13" customFormat="false" ht="23.85" hidden="false" customHeight="false" outlineLevel="0" collapsed="false">
      <c r="A13" s="89" t="n">
        <v>10</v>
      </c>
      <c r="B13" s="89" t="str">
        <f aca="false">КЛ!A13</f>
        <v>Кондитерский цех производство ( 1 ЭТАЖ )</v>
      </c>
      <c r="C13" s="89" t="str">
        <f aca="false">КЛ!B13</f>
        <v>3 контур защиты</v>
      </c>
      <c r="D13" s="89" t="str">
        <f aca="false">КЛ!C13</f>
        <v>КИУ</v>
      </c>
      <c r="E13" s="92" t="n">
        <v>44987</v>
      </c>
      <c r="F13" s="92" t="n">
        <v>44991</v>
      </c>
      <c r="G13" s="92" t="n">
        <v>45000</v>
      </c>
      <c r="H13" s="93" t="n">
        <f aca="false">H12</f>
        <v>45003</v>
      </c>
      <c r="I13" s="94" t="s">
        <v>80</v>
      </c>
    </row>
    <row r="14" customFormat="false" ht="27.35" hidden="false" customHeight="true" outlineLevel="0" collapsed="false">
      <c r="A14" s="89" t="n">
        <v>11</v>
      </c>
      <c r="B14" s="89" t="s">
        <v>116</v>
      </c>
      <c r="C14" s="89" t="str">
        <f aca="false">КЛ!B14</f>
        <v>3 контур защиты</v>
      </c>
      <c r="D14" s="89" t="str">
        <f aca="false">КЛ!C14</f>
        <v>КИУ</v>
      </c>
      <c r="E14" s="92" t="n">
        <v>44987</v>
      </c>
      <c r="F14" s="92" t="n">
        <v>44991</v>
      </c>
      <c r="G14" s="92" t="n">
        <v>45000</v>
      </c>
      <c r="H14" s="93" t="n">
        <f aca="false">H13</f>
        <v>45003</v>
      </c>
      <c r="I14" s="94" t="s">
        <v>80</v>
      </c>
    </row>
    <row r="15" customFormat="false" ht="30.85" hidden="false" customHeight="true" outlineLevel="0" collapsed="false">
      <c r="A15" s="89" t="n">
        <v>12</v>
      </c>
      <c r="B15" s="89" t="str">
        <f aca="false">КЛ!A15</f>
        <v>Кондитерский цех производство ( 1 ЭТАЖ )</v>
      </c>
      <c r="C15" s="89" t="str">
        <f aca="false">КЛ!B15</f>
        <v>3 контур защиты</v>
      </c>
      <c r="D15" s="89" t="str">
        <f aca="false">КЛ!C15</f>
        <v>ИМ</v>
      </c>
      <c r="E15" s="92" t="n">
        <v>44987</v>
      </c>
      <c r="F15" s="92" t="n">
        <v>44991</v>
      </c>
      <c r="G15" s="92" t="n">
        <v>45000</v>
      </c>
      <c r="H15" s="93" t="n">
        <f aca="false">H14</f>
        <v>45003</v>
      </c>
      <c r="I15" s="94" t="s">
        <v>80</v>
      </c>
    </row>
    <row r="16" customFormat="false" ht="12.8" hidden="false" customHeight="false" outlineLevel="0" collapsed="false">
      <c r="A16" s="89" t="n">
        <v>13</v>
      </c>
      <c r="B16" s="89" t="s">
        <v>117</v>
      </c>
      <c r="C16" s="89" t="str">
        <f aca="false">КЛ!B16</f>
        <v>3 контур защиты</v>
      </c>
      <c r="D16" s="89" t="str">
        <f aca="false">КЛ!C16</f>
        <v>КИУ</v>
      </c>
      <c r="E16" s="92" t="n">
        <v>44987</v>
      </c>
      <c r="F16" s="92" t="n">
        <v>44991</v>
      </c>
      <c r="G16" s="92" t="n">
        <v>45000</v>
      </c>
      <c r="H16" s="93" t="n">
        <f aca="false">H15</f>
        <v>45003</v>
      </c>
      <c r="I16" s="94" t="s">
        <v>80</v>
      </c>
    </row>
    <row r="17" customFormat="false" ht="12.8" hidden="false" customHeight="false" outlineLevel="0" collapsed="false">
      <c r="A17" s="89" t="n">
        <v>14</v>
      </c>
      <c r="B17" s="89" t="s">
        <v>118</v>
      </c>
      <c r="C17" s="94" t="s">
        <v>119</v>
      </c>
      <c r="D17" s="89" t="s">
        <v>120</v>
      </c>
      <c r="E17" s="92" t="n">
        <v>44987</v>
      </c>
      <c r="F17" s="92" t="n">
        <v>44991</v>
      </c>
      <c r="G17" s="92" t="n">
        <v>45000</v>
      </c>
      <c r="H17" s="93" t="n">
        <f aca="false">H16</f>
        <v>45003</v>
      </c>
      <c r="I17" s="94" t="s">
        <v>80</v>
      </c>
    </row>
    <row r="18" s="97" customFormat="true" ht="12.8" hidden="false" customHeight="false" outlineLevel="0" collapsed="false">
      <c r="A18" s="89" t="n">
        <v>15</v>
      </c>
      <c r="B18" s="89" t="s">
        <v>121</v>
      </c>
      <c r="C18" s="88" t="s">
        <v>122</v>
      </c>
      <c r="D18" s="89" t="s">
        <v>123</v>
      </c>
      <c r="E18" s="92" t="s">
        <v>80</v>
      </c>
      <c r="F18" s="92" t="s">
        <v>80</v>
      </c>
      <c r="G18" s="95" t="s">
        <v>80</v>
      </c>
      <c r="H18" s="93" t="s">
        <v>80</v>
      </c>
      <c r="I18" s="93" t="n">
        <v>45007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AME18" s="0"/>
      <c r="AMF18" s="0"/>
      <c r="AMG18" s="0"/>
      <c r="AMH18" s="0"/>
      <c r="AMI18" s="0"/>
      <c r="AMJ18" s="0"/>
    </row>
    <row r="19" s="97" customFormat="true" ht="12.8" hidden="false" customHeight="false" outlineLevel="0" collapsed="false">
      <c r="A19" s="98"/>
      <c r="B19" s="99"/>
      <c r="C19" s="100"/>
      <c r="D19" s="98"/>
      <c r="E19" s="101"/>
      <c r="F19" s="102"/>
      <c r="G19" s="103"/>
      <c r="H19" s="103"/>
      <c r="I19" s="103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AME19" s="0"/>
      <c r="AMF19" s="0"/>
      <c r="AMG19" s="0"/>
      <c r="AMH19" s="0"/>
      <c r="AMI19" s="0"/>
      <c r="AMJ19" s="0"/>
    </row>
    <row r="20" s="97" customFormat="true" ht="12.8" hidden="false" customHeight="false" outlineLevel="0" collapsed="false">
      <c r="A20" s="98"/>
      <c r="B20" s="99"/>
      <c r="C20" s="100"/>
      <c r="D20" s="98"/>
      <c r="E20" s="101"/>
      <c r="F20" s="102"/>
      <c r="G20" s="103"/>
      <c r="H20" s="103"/>
      <c r="I20" s="103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AME20" s="0"/>
      <c r="AMF20" s="0"/>
      <c r="AMG20" s="0"/>
      <c r="AMH20" s="0"/>
      <c r="AMI20" s="0"/>
      <c r="AMJ20" s="0"/>
    </row>
    <row r="21" s="97" customFormat="true" ht="12.8" hidden="false" customHeight="false" outlineLevel="0" collapsed="false">
      <c r="A21" s="104" t="s">
        <v>124</v>
      </c>
      <c r="B21" s="99"/>
      <c r="C21" s="100"/>
      <c r="D21" s="98"/>
      <c r="E21" s="101" t="s">
        <v>107</v>
      </c>
      <c r="F21" s="101"/>
      <c r="G21" s="103"/>
      <c r="H21" s="103"/>
      <c r="I21" s="103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AME21" s="0"/>
      <c r="AMF21" s="0"/>
      <c r="AMG21" s="0"/>
      <c r="AMH21" s="0"/>
      <c r="AMI21" s="0"/>
      <c r="AMJ21" s="0"/>
    </row>
    <row r="22" s="97" customFormat="true" ht="12.8" hidden="false" customHeight="false" outlineLevel="0" collapsed="false">
      <c r="A22" s="98"/>
      <c r="B22" s="99"/>
      <c r="C22" s="100"/>
      <c r="D22" s="98"/>
      <c r="E22" s="101"/>
      <c r="F22" s="102"/>
      <c r="G22" s="103"/>
      <c r="H22" s="103"/>
      <c r="I22" s="103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AME22" s="0"/>
      <c r="AMF22" s="0"/>
      <c r="AMG22" s="0"/>
      <c r="AMH22" s="0"/>
      <c r="AMI22" s="0"/>
      <c r="AMJ22" s="0"/>
    </row>
    <row r="23" s="97" customFormat="true" ht="12.8" hidden="false" customHeight="false" outlineLevel="0" collapsed="false">
      <c r="A23" s="105" t="s">
        <v>15</v>
      </c>
      <c r="B23" s="105"/>
      <c r="C23" s="106"/>
      <c r="D23" s="98"/>
      <c r="E23" s="101"/>
      <c r="F23" s="102"/>
      <c r="G23" s="103"/>
      <c r="H23" s="103"/>
      <c r="I23" s="103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AME23" s="0"/>
      <c r="AMF23" s="0"/>
      <c r="AMG23" s="0"/>
      <c r="AMH23" s="0"/>
      <c r="AMI23" s="0"/>
      <c r="AMJ23" s="0"/>
    </row>
    <row r="24" s="97" customFormat="true" ht="12.8" hidden="false" customHeight="false" outlineLevel="0" collapsed="false">
      <c r="A24" s="9" t="s">
        <v>16</v>
      </c>
      <c r="B24" s="9"/>
      <c r="C24" s="9"/>
      <c r="D24" s="98"/>
      <c r="E24" s="101" t="s">
        <v>125</v>
      </c>
      <c r="F24" s="101"/>
      <c r="G24" s="103"/>
      <c r="H24" s="103"/>
      <c r="I24" s="103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AME24" s="0"/>
      <c r="AMF24" s="0"/>
      <c r="AMG24" s="0"/>
      <c r="AMH24" s="0"/>
      <c r="AMI24" s="0"/>
      <c r="AMJ24" s="0"/>
    </row>
    <row r="25" s="97" customFormat="true" ht="12.8" hidden="false" customHeight="false" outlineLevel="0" collapsed="false">
      <c r="A25" s="98"/>
      <c r="B25" s="99"/>
      <c r="C25" s="100"/>
      <c r="D25" s="98"/>
      <c r="E25" s="101"/>
      <c r="F25" s="102"/>
      <c r="G25" s="103"/>
      <c r="H25" s="103"/>
      <c r="I25" s="103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102"/>
      <c r="B26" s="102"/>
      <c r="C26" s="102"/>
      <c r="D26" s="102"/>
      <c r="E26" s="54"/>
      <c r="F26" s="107"/>
      <c r="G26" s="108"/>
      <c r="H26" s="108"/>
      <c r="I26" s="108"/>
    </row>
    <row r="27" customFormat="false" ht="12.8" hidden="false" customHeight="false" outlineLevel="0" collapsed="false">
      <c r="A27" s="109"/>
      <c r="B27" s="104"/>
      <c r="C27" s="106"/>
      <c r="D27" s="98"/>
      <c r="E27" s="109"/>
      <c r="F27" s="107"/>
      <c r="G27" s="108"/>
      <c r="H27" s="108"/>
      <c r="I27" s="108"/>
    </row>
    <row r="28" customFormat="false" ht="12.8" hidden="false" customHeight="false" outlineLevel="0" collapsed="false">
      <c r="A28" s="109"/>
      <c r="B28" s="104"/>
      <c r="C28" s="106"/>
      <c r="D28" s="98"/>
      <c r="E28" s="109"/>
      <c r="F28" s="107"/>
      <c r="G28" s="108"/>
      <c r="H28" s="108"/>
      <c r="I28" s="108"/>
    </row>
    <row r="29" customFormat="false" ht="12.8" hidden="false" customHeight="false" outlineLevel="0" collapsed="false">
      <c r="A29" s="107"/>
      <c r="B29" s="107"/>
      <c r="C29" s="106"/>
      <c r="D29" s="110"/>
      <c r="E29" s="110"/>
      <c r="F29" s="107"/>
      <c r="G29" s="108"/>
      <c r="H29" s="108"/>
      <c r="I29" s="108"/>
    </row>
    <row r="30" customFormat="false" ht="12.8" hidden="false" customHeight="false" outlineLevel="0" collapsed="false">
      <c r="A30" s="111"/>
      <c r="B30" s="111"/>
      <c r="C30" s="111"/>
      <c r="D30" s="98"/>
      <c r="E30" s="107"/>
      <c r="F30" s="107"/>
      <c r="G30" s="108"/>
      <c r="H30" s="108"/>
      <c r="I30" s="108"/>
    </row>
    <row r="31" customFormat="false" ht="12.8" hidden="false" customHeight="false" outlineLevel="0" collapsed="false">
      <c r="A31" s="107"/>
      <c r="B31" s="112"/>
      <c r="C31" s="106"/>
      <c r="D31" s="98"/>
      <c r="E31" s="109"/>
      <c r="F31" s="107"/>
      <c r="G31" s="108"/>
      <c r="H31" s="108"/>
      <c r="I31" s="108"/>
    </row>
    <row r="32" customFormat="false" ht="12.8" hidden="false" customHeight="false" outlineLevel="0" collapsed="false">
      <c r="A32" s="113"/>
      <c r="B32" s="112"/>
      <c r="C32" s="106"/>
      <c r="D32" s="98"/>
      <c r="E32" s="109"/>
      <c r="F32" s="107"/>
      <c r="G32" s="108"/>
      <c r="H32" s="108"/>
      <c r="I32" s="108"/>
    </row>
    <row r="33" customFormat="false" ht="12.8" hidden="false" customHeight="false" outlineLevel="0" collapsed="false">
      <c r="A33" s="109"/>
      <c r="B33" s="104"/>
      <c r="C33" s="106"/>
      <c r="D33" s="98"/>
      <c r="E33" s="109"/>
      <c r="F33" s="107"/>
      <c r="G33" s="108"/>
      <c r="H33" s="108"/>
      <c r="I33" s="108"/>
    </row>
    <row r="34" customFormat="false" ht="12.8" hidden="false" customHeight="false" outlineLevel="0" collapsed="false">
      <c r="A34" s="107"/>
      <c r="B34" s="99"/>
      <c r="C34" s="99"/>
      <c r="D34" s="98"/>
      <c r="E34" s="107"/>
      <c r="F34" s="107"/>
      <c r="G34" s="108"/>
      <c r="H34" s="108"/>
      <c r="I34" s="108"/>
    </row>
    <row r="35" customFormat="false" ht="12.8" hidden="false" customHeight="false" outlineLevel="0" collapsed="false">
      <c r="A35" s="107"/>
      <c r="B35" s="112"/>
      <c r="C35" s="106"/>
      <c r="D35" s="98"/>
      <c r="E35" s="109"/>
      <c r="F35" s="107"/>
      <c r="G35" s="108"/>
      <c r="H35" s="108"/>
      <c r="I35" s="108"/>
    </row>
    <row r="36" customFormat="false" ht="12.8" hidden="false" customHeight="false" outlineLevel="0" collapsed="false">
      <c r="A36" s="107"/>
      <c r="B36" s="114"/>
      <c r="C36" s="115"/>
      <c r="D36" s="98"/>
      <c r="E36" s="107"/>
      <c r="F36" s="107"/>
      <c r="G36" s="108"/>
      <c r="H36" s="108"/>
      <c r="I36" s="108"/>
    </row>
    <row r="37" customFormat="false" ht="12.8" hidden="false" customHeight="false" outlineLevel="0" collapsed="false">
      <c r="A37" s="107"/>
      <c r="B37" s="114"/>
      <c r="C37" s="115"/>
      <c r="D37" s="98"/>
      <c r="E37" s="107"/>
      <c r="F37" s="107"/>
      <c r="G37" s="108"/>
      <c r="H37" s="108"/>
      <c r="I37" s="108"/>
    </row>
    <row r="38" customFormat="false" ht="12.8" hidden="false" customHeight="false" outlineLevel="0" collapsed="false">
      <c r="A38" s="107"/>
      <c r="B38" s="114"/>
      <c r="C38" s="115"/>
      <c r="D38" s="98"/>
      <c r="E38" s="107"/>
      <c r="F38" s="107"/>
      <c r="G38" s="108"/>
      <c r="H38" s="108"/>
      <c r="I38" s="108"/>
    </row>
    <row r="39" customFormat="false" ht="12.8" hidden="false" customHeight="false" outlineLevel="0" collapsed="false">
      <c r="A39" s="107"/>
      <c r="B39" s="114"/>
      <c r="C39" s="115"/>
      <c r="D39" s="107"/>
      <c r="E39" s="107"/>
      <c r="F39" s="107"/>
      <c r="G39" s="108"/>
      <c r="H39" s="108"/>
      <c r="I39" s="108"/>
    </row>
    <row r="40" customFormat="false" ht="12.8" hidden="false" customHeight="false" outlineLevel="0" collapsed="false">
      <c r="A40" s="107"/>
      <c r="B40" s="114"/>
      <c r="C40" s="115"/>
      <c r="D40" s="107"/>
      <c r="E40" s="107"/>
      <c r="F40" s="107"/>
      <c r="G40" s="108"/>
      <c r="H40" s="108"/>
      <c r="I40" s="108"/>
    </row>
    <row r="41" customFormat="false" ht="12.8" hidden="false" customHeight="false" outlineLevel="0" collapsed="false">
      <c r="A41" s="107"/>
      <c r="B41" s="114"/>
      <c r="C41" s="115"/>
      <c r="D41" s="107"/>
      <c r="E41" s="107"/>
      <c r="F41" s="107"/>
      <c r="G41" s="108"/>
      <c r="H41" s="108"/>
      <c r="I41" s="108"/>
    </row>
    <row r="42" customFormat="false" ht="12.8" hidden="false" customHeight="false" outlineLevel="0" collapsed="false">
      <c r="A42" s="107"/>
      <c r="B42" s="114"/>
      <c r="C42" s="115"/>
      <c r="D42" s="107"/>
      <c r="E42" s="107"/>
      <c r="F42" s="107"/>
      <c r="G42" s="108"/>
      <c r="H42" s="108"/>
      <c r="I42" s="108"/>
    </row>
    <row r="43" customFormat="false" ht="12.8" hidden="false" customHeight="false" outlineLevel="0" collapsed="false">
      <c r="A43" s="107"/>
      <c r="B43" s="114"/>
      <c r="C43" s="115"/>
      <c r="D43" s="107"/>
      <c r="E43" s="107"/>
      <c r="F43" s="107"/>
      <c r="G43" s="108"/>
      <c r="H43" s="108"/>
      <c r="I43" s="108"/>
    </row>
    <row r="44" customFormat="false" ht="12.8" hidden="false" customHeight="false" outlineLevel="0" collapsed="false">
      <c r="A44" s="107"/>
      <c r="B44" s="114"/>
      <c r="C44" s="115"/>
      <c r="D44" s="107"/>
      <c r="E44" s="107"/>
      <c r="F44" s="107"/>
      <c r="G44" s="108"/>
      <c r="H44" s="108"/>
      <c r="I44" s="108"/>
    </row>
    <row r="45" customFormat="false" ht="12.8" hidden="false" customHeight="false" outlineLevel="0" collapsed="false">
      <c r="A45" s="107"/>
      <c r="B45" s="114"/>
      <c r="C45" s="115"/>
      <c r="D45" s="107"/>
      <c r="E45" s="107"/>
      <c r="F45" s="107"/>
      <c r="G45" s="108"/>
      <c r="H45" s="108"/>
      <c r="I45" s="108"/>
    </row>
    <row r="46" customFormat="false" ht="12.8" hidden="false" customHeight="false" outlineLevel="0" collapsed="false">
      <c r="A46" s="107"/>
      <c r="B46" s="114"/>
      <c r="C46" s="115"/>
      <c r="D46" s="107"/>
      <c r="E46" s="107"/>
      <c r="F46" s="107"/>
      <c r="G46" s="116"/>
      <c r="H46" s="116"/>
      <c r="I46" s="116"/>
    </row>
    <row r="47" customFormat="false" ht="12.8" hidden="false" customHeight="false" outlineLevel="0" collapsed="false">
      <c r="A47" s="107"/>
      <c r="B47" s="114"/>
      <c r="C47" s="115"/>
      <c r="D47" s="107"/>
      <c r="E47" s="107"/>
      <c r="F47" s="107"/>
      <c r="G47" s="116"/>
      <c r="H47" s="116"/>
      <c r="I47" s="116"/>
    </row>
    <row r="48" customFormat="false" ht="12.8" hidden="false" customHeight="false" outlineLevel="0" collapsed="false">
      <c r="A48" s="107"/>
      <c r="B48" s="114"/>
      <c r="C48" s="115"/>
      <c r="D48" s="107"/>
      <c r="E48" s="107"/>
      <c r="F48" s="107"/>
      <c r="G48" s="116"/>
      <c r="H48" s="116"/>
      <c r="I48" s="116"/>
    </row>
    <row r="49" customFormat="false" ht="12.8" hidden="false" customHeight="false" outlineLevel="0" collapsed="false">
      <c r="A49" s="107"/>
      <c r="B49" s="114"/>
      <c r="C49" s="115"/>
      <c r="D49" s="107"/>
      <c r="E49" s="107"/>
      <c r="F49" s="107"/>
      <c r="G49" s="116"/>
      <c r="H49" s="116"/>
      <c r="I49" s="116"/>
    </row>
    <row r="50" customFormat="false" ht="12.8" hidden="false" customHeight="false" outlineLevel="0" collapsed="false">
      <c r="A50" s="107"/>
      <c r="B50" s="114"/>
      <c r="C50" s="115"/>
      <c r="D50" s="107"/>
      <c r="E50" s="107"/>
      <c r="F50" s="107"/>
      <c r="G50" s="116"/>
      <c r="H50" s="116"/>
      <c r="I50" s="116"/>
    </row>
    <row r="51" customFormat="false" ht="12.8" hidden="false" customHeight="false" outlineLevel="0" collapsed="false">
      <c r="A51" s="107"/>
      <c r="B51" s="114"/>
      <c r="C51" s="115"/>
      <c r="D51" s="107"/>
      <c r="E51" s="107"/>
      <c r="F51" s="107"/>
      <c r="G51" s="116"/>
      <c r="H51" s="116"/>
      <c r="I51" s="116"/>
    </row>
    <row r="52" customFormat="false" ht="12.8" hidden="false" customHeight="false" outlineLevel="0" collapsed="false">
      <c r="A52" s="107"/>
      <c r="B52" s="114"/>
      <c r="C52" s="115"/>
      <c r="D52" s="107"/>
      <c r="E52" s="107"/>
      <c r="F52" s="107"/>
      <c r="G52" s="116"/>
      <c r="H52" s="116"/>
      <c r="I52" s="116"/>
    </row>
    <row r="53" customFormat="false" ht="12.8" hidden="false" customHeight="false" outlineLevel="0" collapsed="false">
      <c r="A53" s="107"/>
      <c r="B53" s="114"/>
      <c r="C53" s="115"/>
      <c r="D53" s="107"/>
      <c r="E53" s="107"/>
      <c r="F53" s="107"/>
      <c r="G53" s="116"/>
      <c r="H53" s="116"/>
      <c r="I53" s="116"/>
    </row>
    <row r="54" customFormat="false" ht="12.8" hidden="false" customHeight="false" outlineLevel="0" collapsed="false">
      <c r="A54" s="107"/>
      <c r="B54" s="114"/>
      <c r="C54" s="115"/>
      <c r="D54" s="107"/>
      <c r="E54" s="107"/>
      <c r="F54" s="107"/>
      <c r="G54" s="116"/>
      <c r="H54" s="116"/>
      <c r="I54" s="116"/>
    </row>
    <row r="55" customFormat="false" ht="12.8" hidden="false" customHeight="false" outlineLevel="0" collapsed="false">
      <c r="A55" s="107"/>
      <c r="B55" s="114"/>
      <c r="C55" s="115"/>
      <c r="D55" s="107"/>
      <c r="E55" s="107"/>
      <c r="F55" s="107"/>
      <c r="G55" s="116"/>
      <c r="H55" s="116"/>
      <c r="I55" s="116"/>
    </row>
    <row r="56" customFormat="false" ht="12.8" hidden="false" customHeight="false" outlineLevel="0" collapsed="false">
      <c r="A56" s="107"/>
      <c r="B56" s="114"/>
      <c r="C56" s="115"/>
      <c r="D56" s="107"/>
      <c r="E56" s="107"/>
      <c r="F56" s="107"/>
      <c r="G56" s="116"/>
      <c r="H56" s="116"/>
      <c r="I56" s="116"/>
    </row>
    <row r="57" customFormat="false" ht="12.8" hidden="false" customHeight="false" outlineLevel="0" collapsed="false">
      <c r="A57" s="107"/>
      <c r="B57" s="114"/>
      <c r="C57" s="115"/>
      <c r="D57" s="107"/>
      <c r="E57" s="107"/>
      <c r="F57" s="107"/>
      <c r="G57" s="116"/>
      <c r="H57" s="116"/>
      <c r="I57" s="116"/>
    </row>
    <row r="58" customFormat="false" ht="12.8" hidden="false" customHeight="false" outlineLevel="0" collapsed="false">
      <c r="A58" s="107"/>
      <c r="B58" s="114"/>
      <c r="C58" s="115"/>
      <c r="D58" s="107"/>
      <c r="E58" s="107"/>
      <c r="F58" s="107"/>
      <c r="G58" s="116"/>
      <c r="H58" s="116"/>
      <c r="I58" s="116"/>
    </row>
    <row r="59" customFormat="false" ht="12.8" hidden="false" customHeight="false" outlineLevel="0" collapsed="false">
      <c r="A59" s="107"/>
      <c r="B59" s="114"/>
      <c r="C59" s="115"/>
      <c r="D59" s="107"/>
      <c r="E59" s="107"/>
      <c r="F59" s="107"/>
      <c r="G59" s="116"/>
      <c r="H59" s="116"/>
      <c r="I59" s="116"/>
    </row>
    <row r="60" customFormat="false" ht="12.8" hidden="false" customHeight="false" outlineLevel="0" collapsed="false">
      <c r="A60" s="107"/>
      <c r="B60" s="114"/>
      <c r="C60" s="115"/>
      <c r="D60" s="107"/>
      <c r="E60" s="107"/>
      <c r="F60" s="107"/>
      <c r="G60" s="116"/>
      <c r="H60" s="116"/>
      <c r="I60" s="116"/>
    </row>
    <row r="61" customFormat="false" ht="12.8" hidden="false" customHeight="false" outlineLevel="0" collapsed="false">
      <c r="A61" s="107"/>
      <c r="B61" s="114"/>
      <c r="C61" s="115"/>
      <c r="D61" s="107"/>
      <c r="E61" s="107"/>
      <c r="F61" s="107"/>
      <c r="G61" s="116"/>
      <c r="H61" s="116"/>
      <c r="I61" s="116"/>
    </row>
    <row r="62" customFormat="false" ht="13.8" hidden="false" customHeight="false" outlineLevel="0" collapsed="false">
      <c r="A62" s="83"/>
      <c r="B62" s="84"/>
      <c r="C62" s="85" t="n">
        <f aca="false">[1]Обложка!D89</f>
        <v>0</v>
      </c>
      <c r="D62" s="85"/>
      <c r="E62" s="86"/>
      <c r="F62" s="87"/>
      <c r="G62" s="116"/>
      <c r="H62" s="116"/>
      <c r="I62" s="116"/>
    </row>
    <row r="79" customFormat="false" ht="13.8" hidden="false" customHeight="false" outlineLevel="0" collapsed="false"/>
  </sheetData>
  <mergeCells count="10">
    <mergeCell ref="B1:F1"/>
    <mergeCell ref="C2:D2"/>
    <mergeCell ref="E21:F21"/>
    <mergeCell ref="A23:B23"/>
    <mergeCell ref="A24:C24"/>
    <mergeCell ref="E24:F24"/>
    <mergeCell ref="A26:D26"/>
    <mergeCell ref="A30:C30"/>
    <mergeCell ref="B34:C34"/>
    <mergeCell ref="C62:D6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true" showOutlineSymbols="true" defaultGridColor="true" view="normal" topLeftCell="A4" colorId="64" zoomScale="90" zoomScaleNormal="90" zoomScalePageLayoutView="100" workbookViewId="0">
      <selection pane="topLeft" activeCell="F18" activeCellId="0" sqref="F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80" width="28.71"/>
    <col collapsed="false" customWidth="true" hidden="false" outlineLevel="0" max="2" min="2" style="80" width="14.88"/>
    <col collapsed="false" customWidth="false" hidden="false" outlineLevel="0" max="1024" min="3" style="80" width="11.52"/>
  </cols>
  <sheetData>
    <row r="1" customFormat="false" ht="14.65" hidden="false" customHeight="true" outlineLevel="0" collapsed="false">
      <c r="A1" s="98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07"/>
      <c r="M1" s="107"/>
      <c r="N1" s="107"/>
    </row>
    <row r="2" customFormat="false" ht="14.65" hidden="false" customHeight="false" outlineLevel="0" collapsed="false">
      <c r="A2" s="86"/>
      <c r="B2" s="117" t="str">
        <f aca="false">Обложка!D11</f>
        <v>01.03.2023-31.03.2023</v>
      </c>
      <c r="C2" s="117"/>
      <c r="D2" s="107"/>
      <c r="E2" s="107"/>
      <c r="F2" s="107"/>
      <c r="G2" s="86"/>
      <c r="H2" s="86"/>
      <c r="I2" s="107"/>
      <c r="J2" s="107"/>
      <c r="K2" s="107"/>
      <c r="L2" s="107"/>
      <c r="M2" s="107"/>
      <c r="N2" s="107"/>
    </row>
    <row r="3" customFormat="false" ht="36.55" hidden="false" customHeight="false" outlineLevel="0" collapsed="false">
      <c r="A3" s="90" t="s">
        <v>111</v>
      </c>
      <c r="B3" s="90" t="s">
        <v>112</v>
      </c>
      <c r="C3" s="90" t="s">
        <v>127</v>
      </c>
      <c r="D3" s="90" t="s">
        <v>128</v>
      </c>
      <c r="E3" s="90" t="s">
        <v>129</v>
      </c>
      <c r="F3" s="90" t="s">
        <v>130</v>
      </c>
      <c r="G3" s="90" t="s">
        <v>131</v>
      </c>
      <c r="H3" s="90" t="s">
        <v>132</v>
      </c>
      <c r="I3" s="90" t="s">
        <v>133</v>
      </c>
      <c r="J3" s="90" t="s">
        <v>134</v>
      </c>
      <c r="K3" s="90" t="s">
        <v>135</v>
      </c>
      <c r="L3" s="118"/>
      <c r="M3" s="118"/>
      <c r="N3" s="118"/>
    </row>
    <row r="4" customFormat="false" ht="14.65" hidden="false" customHeight="false" outlineLevel="0" collapsed="false">
      <c r="A4" s="119" t="s">
        <v>136</v>
      </c>
      <c r="B4" s="94" t="s">
        <v>122</v>
      </c>
      <c r="C4" s="89" t="s">
        <v>120</v>
      </c>
      <c r="D4" s="120" t="n">
        <v>7.8</v>
      </c>
      <c r="E4" s="89" t="s">
        <v>137</v>
      </c>
      <c r="F4" s="94" t="n">
        <v>2</v>
      </c>
      <c r="G4" s="89" t="n">
        <v>0</v>
      </c>
      <c r="H4" s="89" t="n">
        <v>0</v>
      </c>
      <c r="I4" s="89" t="n">
        <v>0</v>
      </c>
      <c r="J4" s="89" t="n">
        <v>0</v>
      </c>
      <c r="K4" s="89" t="n">
        <v>0</v>
      </c>
      <c r="L4" s="107"/>
      <c r="M4" s="107"/>
      <c r="N4" s="107"/>
    </row>
    <row r="5" customFormat="false" ht="14.65" hidden="false" customHeight="false" outlineLevel="0" collapsed="false">
      <c r="A5" s="119" t="s">
        <v>138</v>
      </c>
      <c r="B5" s="94" t="s">
        <v>122</v>
      </c>
      <c r="C5" s="89" t="s">
        <v>120</v>
      </c>
      <c r="D5" s="120" t="n">
        <v>16.17</v>
      </c>
      <c r="E5" s="89" t="s">
        <v>137</v>
      </c>
      <c r="F5" s="94" t="n">
        <v>2</v>
      </c>
      <c r="G5" s="89" t="n">
        <v>0</v>
      </c>
      <c r="H5" s="89" t="n">
        <v>0</v>
      </c>
      <c r="I5" s="89" t="n">
        <v>0</v>
      </c>
      <c r="J5" s="89" t="n">
        <v>0</v>
      </c>
      <c r="K5" s="89" t="n">
        <v>0</v>
      </c>
      <c r="L5" s="107"/>
      <c r="M5" s="107"/>
      <c r="N5" s="107"/>
    </row>
    <row r="6" customFormat="false" ht="14.65" hidden="false" customHeight="false" outlineLevel="0" collapsed="false">
      <c r="A6" s="119" t="s">
        <v>139</v>
      </c>
      <c r="B6" s="94" t="s">
        <v>122</v>
      </c>
      <c r="C6" s="89" t="s">
        <v>120</v>
      </c>
      <c r="D6" s="120" t="s">
        <v>140</v>
      </c>
      <c r="E6" s="89" t="s">
        <v>137</v>
      </c>
      <c r="F6" s="94" t="n">
        <v>3</v>
      </c>
      <c r="G6" s="89" t="n">
        <v>0</v>
      </c>
      <c r="H6" s="89" t="n">
        <v>0</v>
      </c>
      <c r="I6" s="89" t="n">
        <v>0</v>
      </c>
      <c r="J6" s="89" t="n">
        <v>0</v>
      </c>
      <c r="K6" s="89" t="n">
        <v>0</v>
      </c>
      <c r="L6" s="107"/>
      <c r="M6" s="107"/>
      <c r="N6" s="107"/>
    </row>
    <row r="7" customFormat="false" ht="14.65" hidden="false" customHeight="false" outlineLevel="0" collapsed="false">
      <c r="A7" s="119" t="s">
        <v>141</v>
      </c>
      <c r="B7" s="94" t="s">
        <v>122</v>
      </c>
      <c r="C7" s="89" t="s">
        <v>120</v>
      </c>
      <c r="D7" s="120" t="s">
        <v>142</v>
      </c>
      <c r="E7" s="89" t="s">
        <v>137</v>
      </c>
      <c r="F7" s="94" t="n">
        <v>3</v>
      </c>
      <c r="G7" s="89" t="n">
        <v>0</v>
      </c>
      <c r="H7" s="89" t="n">
        <v>0</v>
      </c>
      <c r="I7" s="89" t="n">
        <v>0</v>
      </c>
      <c r="J7" s="89" t="n">
        <v>0</v>
      </c>
      <c r="K7" s="121" t="n">
        <v>0</v>
      </c>
      <c r="L7" s="98"/>
      <c r="M7" s="107"/>
      <c r="N7" s="107"/>
    </row>
    <row r="8" customFormat="false" ht="25.15" hidden="false" customHeight="true" outlineLevel="0" collapsed="false">
      <c r="A8" s="119" t="s">
        <v>143</v>
      </c>
      <c r="B8" s="94" t="s">
        <v>122</v>
      </c>
      <c r="C8" s="89" t="s">
        <v>120</v>
      </c>
      <c r="D8" s="120" t="n">
        <v>18.19</v>
      </c>
      <c r="E8" s="89" t="s">
        <v>137</v>
      </c>
      <c r="F8" s="94" t="n">
        <v>2</v>
      </c>
      <c r="G8" s="89" t="n">
        <v>0</v>
      </c>
      <c r="H8" s="89" t="n">
        <v>0</v>
      </c>
      <c r="I8" s="89" t="n">
        <v>0</v>
      </c>
      <c r="J8" s="89" t="n">
        <v>0</v>
      </c>
      <c r="K8" s="89" t="n">
        <v>0</v>
      </c>
      <c r="L8" s="107"/>
      <c r="M8" s="107"/>
      <c r="N8" s="107"/>
    </row>
    <row r="9" customFormat="false" ht="29.85" hidden="false" customHeight="true" outlineLevel="0" collapsed="false">
      <c r="A9" s="119" t="s">
        <v>144</v>
      </c>
      <c r="B9" s="94" t="s">
        <v>122</v>
      </c>
      <c r="C9" s="89" t="s">
        <v>120</v>
      </c>
      <c r="D9" s="120" t="s">
        <v>145</v>
      </c>
      <c r="E9" s="89" t="s">
        <v>137</v>
      </c>
      <c r="F9" s="94" t="n">
        <v>3</v>
      </c>
      <c r="G9" s="89" t="n">
        <v>0</v>
      </c>
      <c r="H9" s="89" t="n">
        <v>0</v>
      </c>
      <c r="I9" s="89" t="n">
        <v>0</v>
      </c>
      <c r="J9" s="89" t="n">
        <v>0</v>
      </c>
      <c r="K9" s="121" t="n">
        <v>0</v>
      </c>
      <c r="L9" s="107"/>
      <c r="M9" s="107"/>
      <c r="N9" s="107"/>
    </row>
    <row r="10" customFormat="false" ht="14.65" hidden="false" customHeight="false" outlineLevel="0" collapsed="false">
      <c r="A10" s="119" t="s">
        <v>146</v>
      </c>
      <c r="B10" s="94" t="s">
        <v>122</v>
      </c>
      <c r="C10" s="89" t="s">
        <v>120</v>
      </c>
      <c r="D10" s="120" t="s">
        <v>147</v>
      </c>
      <c r="E10" s="89" t="s">
        <v>137</v>
      </c>
      <c r="F10" s="94" t="n">
        <v>3</v>
      </c>
      <c r="G10" s="89" t="n">
        <v>0</v>
      </c>
      <c r="H10" s="89" t="n">
        <v>0</v>
      </c>
      <c r="I10" s="89" t="n">
        <v>0</v>
      </c>
      <c r="J10" s="89" t="n">
        <v>0</v>
      </c>
      <c r="K10" s="121" t="n">
        <v>0</v>
      </c>
      <c r="L10" s="107"/>
      <c r="M10" s="107"/>
      <c r="N10" s="107"/>
    </row>
    <row r="11" customFormat="false" ht="27.95" hidden="false" customHeight="true" outlineLevel="0" collapsed="false">
      <c r="A11" s="119" t="s">
        <v>148</v>
      </c>
      <c r="B11" s="94" t="s">
        <v>122</v>
      </c>
      <c r="C11" s="89" t="s">
        <v>120</v>
      </c>
      <c r="D11" s="120" t="s">
        <v>149</v>
      </c>
      <c r="E11" s="89" t="s">
        <v>137</v>
      </c>
      <c r="F11" s="94" t="n">
        <v>10</v>
      </c>
      <c r="G11" s="89" t="n">
        <v>0</v>
      </c>
      <c r="H11" s="89" t="n">
        <v>0</v>
      </c>
      <c r="I11" s="89" t="n">
        <v>0</v>
      </c>
      <c r="J11" s="89" t="n">
        <v>0</v>
      </c>
      <c r="K11" s="121" t="n">
        <v>0</v>
      </c>
      <c r="L11" s="107"/>
      <c r="M11" s="107"/>
      <c r="N11" s="107"/>
    </row>
    <row r="12" customFormat="false" ht="20.1" hidden="false" customHeight="true" outlineLevel="0" collapsed="false">
      <c r="A12" s="119" t="s">
        <v>150</v>
      </c>
      <c r="B12" s="94" t="s">
        <v>122</v>
      </c>
      <c r="C12" s="89" t="s">
        <v>151</v>
      </c>
      <c r="D12" s="120" t="s">
        <v>152</v>
      </c>
      <c r="E12" s="89" t="s">
        <v>137</v>
      </c>
      <c r="F12" s="94" t="n">
        <v>9</v>
      </c>
      <c r="G12" s="89" t="n">
        <v>0</v>
      </c>
      <c r="H12" s="89" t="n">
        <v>0</v>
      </c>
      <c r="I12" s="89" t="n">
        <v>0</v>
      </c>
      <c r="J12" s="89" t="n">
        <v>0</v>
      </c>
      <c r="K12" s="89" t="n">
        <v>0</v>
      </c>
      <c r="L12" s="107"/>
      <c r="M12" s="107"/>
      <c r="N12" s="107"/>
    </row>
    <row r="13" customFormat="false" ht="23.85" hidden="false" customHeight="false" outlineLevel="0" collapsed="false">
      <c r="A13" s="119" t="s">
        <v>153</v>
      </c>
      <c r="B13" s="94" t="s">
        <v>122</v>
      </c>
      <c r="C13" s="89" t="s">
        <v>120</v>
      </c>
      <c r="D13" s="122" t="s">
        <v>154</v>
      </c>
      <c r="E13" s="89" t="s">
        <v>137</v>
      </c>
      <c r="F13" s="94" t="n">
        <v>24</v>
      </c>
      <c r="G13" s="89" t="n">
        <v>0</v>
      </c>
      <c r="H13" s="89" t="n">
        <v>0</v>
      </c>
      <c r="I13" s="89" t="n">
        <v>0</v>
      </c>
      <c r="J13" s="89" t="n">
        <v>0</v>
      </c>
      <c r="K13" s="89" t="n">
        <v>0</v>
      </c>
      <c r="L13" s="107"/>
      <c r="M13" s="107"/>
      <c r="N13" s="107"/>
    </row>
    <row r="14" customFormat="false" ht="12.8" hidden="false" customHeight="false" outlineLevel="0" collapsed="false">
      <c r="A14" s="89" t="s">
        <v>116</v>
      </c>
      <c r="B14" s="94" t="s">
        <v>122</v>
      </c>
      <c r="C14" s="89" t="s">
        <v>120</v>
      </c>
      <c r="D14" s="122" t="n">
        <v>23.24</v>
      </c>
      <c r="E14" s="89" t="s">
        <v>137</v>
      </c>
      <c r="F14" s="94" t="n">
        <v>2</v>
      </c>
      <c r="G14" s="89" t="n">
        <v>0</v>
      </c>
      <c r="H14" s="89" t="n">
        <v>0</v>
      </c>
      <c r="I14" s="89" t="n">
        <v>0</v>
      </c>
      <c r="J14" s="89" t="n">
        <v>0</v>
      </c>
      <c r="K14" s="89" t="n">
        <v>0</v>
      </c>
      <c r="L14" s="107"/>
      <c r="M14" s="107"/>
      <c r="N14" s="107"/>
    </row>
    <row r="15" customFormat="false" ht="25.35" hidden="false" customHeight="false" outlineLevel="0" collapsed="false">
      <c r="A15" s="119" t="s">
        <v>153</v>
      </c>
      <c r="B15" s="94" t="s">
        <v>122</v>
      </c>
      <c r="C15" s="89" t="s">
        <v>155</v>
      </c>
      <c r="D15" s="122" t="n">
        <v>1.2</v>
      </c>
      <c r="E15" s="89" t="s">
        <v>137</v>
      </c>
      <c r="F15" s="94" t="n">
        <v>2</v>
      </c>
      <c r="G15" s="89" t="n">
        <v>0</v>
      </c>
      <c r="H15" s="89" t="n">
        <v>0</v>
      </c>
      <c r="I15" s="89" t="n">
        <v>0</v>
      </c>
      <c r="J15" s="89" t="n">
        <v>0</v>
      </c>
      <c r="K15" s="89" t="n">
        <v>0</v>
      </c>
      <c r="L15" s="107"/>
      <c r="M15" s="107"/>
      <c r="N15" s="107"/>
    </row>
    <row r="16" customFormat="false" ht="13.25" hidden="false" customHeight="false" outlineLevel="0" collapsed="false">
      <c r="A16" s="89" t="s">
        <v>117</v>
      </c>
      <c r="B16" s="94" t="s">
        <v>122</v>
      </c>
      <c r="C16" s="89" t="s">
        <v>120</v>
      </c>
      <c r="D16" s="120" t="s">
        <v>156</v>
      </c>
      <c r="E16" s="89" t="s">
        <v>137</v>
      </c>
      <c r="F16" s="94" t="n">
        <v>6</v>
      </c>
      <c r="G16" s="89" t="n">
        <v>0</v>
      </c>
      <c r="H16" s="89" t="n">
        <v>0</v>
      </c>
      <c r="I16" s="89" t="n">
        <v>0</v>
      </c>
      <c r="J16" s="89" t="n">
        <v>0</v>
      </c>
      <c r="K16" s="89" t="n">
        <v>0</v>
      </c>
      <c r="L16" s="107"/>
      <c r="M16" s="107"/>
      <c r="N16" s="107"/>
    </row>
    <row r="17" customFormat="false" ht="12.8" hidden="false" customHeight="false" outlineLevel="0" collapsed="false">
      <c r="A17" s="119" t="s">
        <v>118</v>
      </c>
      <c r="B17" s="94" t="s">
        <v>119</v>
      </c>
      <c r="C17" s="89" t="s">
        <v>120</v>
      </c>
      <c r="D17" s="89" t="s">
        <v>157</v>
      </c>
      <c r="E17" s="89" t="s">
        <v>158</v>
      </c>
      <c r="F17" s="94" t="n">
        <v>38</v>
      </c>
      <c r="G17" s="89" t="n">
        <v>0</v>
      </c>
      <c r="H17" s="89" t="n">
        <v>0</v>
      </c>
      <c r="I17" s="89" t="n">
        <v>0</v>
      </c>
      <c r="J17" s="89" t="n">
        <v>0</v>
      </c>
      <c r="K17" s="89" t="n">
        <v>0</v>
      </c>
      <c r="L17" s="107"/>
      <c r="M17" s="107"/>
      <c r="N17" s="107"/>
    </row>
    <row r="18" customFormat="false" ht="14.65" hidden="false" customHeight="true" outlineLevel="0" collapsed="false">
      <c r="A18" s="119" t="s">
        <v>121</v>
      </c>
      <c r="B18" s="94" t="s">
        <v>122</v>
      </c>
      <c r="C18" s="89" t="s">
        <v>123</v>
      </c>
      <c r="D18" s="89"/>
      <c r="E18" s="89"/>
      <c r="F18" s="94" t="n">
        <v>7000</v>
      </c>
      <c r="G18" s="98"/>
      <c r="H18" s="98"/>
      <c r="I18" s="98"/>
      <c r="J18" s="98"/>
      <c r="K18" s="98"/>
      <c r="L18" s="107"/>
      <c r="M18" s="107"/>
      <c r="N18" s="107"/>
    </row>
    <row r="19" customFormat="false" ht="36.45" hidden="false" customHeight="true" outlineLevel="0" collapsed="false">
      <c r="A19" s="123" t="s">
        <v>159</v>
      </c>
      <c r="B19" s="94" t="s">
        <v>122</v>
      </c>
      <c r="C19" s="90" t="s">
        <v>120</v>
      </c>
      <c r="D19" s="90"/>
      <c r="E19" s="90"/>
      <c r="F19" s="124" t="n">
        <f aca="false">F4+F5+F6+F7+F8+F9+F10+F11+F13+F14+F16</f>
        <v>60</v>
      </c>
      <c r="G19" s="98"/>
      <c r="H19" s="98"/>
      <c r="I19" s="98"/>
      <c r="J19" s="98"/>
      <c r="K19" s="98"/>
      <c r="L19" s="107"/>
      <c r="M19" s="107"/>
      <c r="N19" s="107"/>
    </row>
    <row r="20" customFormat="false" ht="38.95" hidden="false" customHeight="true" outlineLevel="0" collapsed="false">
      <c r="A20" s="123" t="s">
        <v>160</v>
      </c>
      <c r="B20" s="89" t="s">
        <v>119</v>
      </c>
      <c r="C20" s="90" t="s">
        <v>120</v>
      </c>
      <c r="D20" s="90"/>
      <c r="E20" s="90"/>
      <c r="F20" s="124" t="n">
        <v>38</v>
      </c>
      <c r="G20" s="98"/>
      <c r="H20" s="98"/>
      <c r="I20" s="98"/>
      <c r="J20" s="98"/>
      <c r="K20" s="98"/>
      <c r="L20" s="107"/>
      <c r="M20" s="107"/>
      <c r="N20" s="107"/>
    </row>
    <row r="21" customFormat="false" ht="26.9" hidden="false" customHeight="true" outlineLevel="0" collapsed="false">
      <c r="A21" s="123" t="s">
        <v>159</v>
      </c>
      <c r="B21" s="94" t="s">
        <v>122</v>
      </c>
      <c r="C21" s="90" t="s">
        <v>151</v>
      </c>
      <c r="D21" s="90"/>
      <c r="E21" s="90"/>
      <c r="F21" s="124" t="n">
        <v>9</v>
      </c>
      <c r="G21" s="98"/>
      <c r="H21" s="98"/>
      <c r="I21" s="98"/>
      <c r="J21" s="98"/>
      <c r="K21" s="98"/>
      <c r="L21" s="107"/>
      <c r="M21" s="107"/>
      <c r="N21" s="107"/>
    </row>
    <row r="22" customFormat="false" ht="25.3" hidden="false" customHeight="true" outlineLevel="0" collapsed="false">
      <c r="A22" s="123" t="s">
        <v>161</v>
      </c>
      <c r="B22" s="94" t="s">
        <v>122</v>
      </c>
      <c r="C22" s="90" t="s">
        <v>155</v>
      </c>
      <c r="D22" s="90"/>
      <c r="E22" s="90"/>
      <c r="F22" s="124" t="n">
        <v>2</v>
      </c>
      <c r="G22" s="98"/>
      <c r="H22" s="98"/>
      <c r="I22" s="98"/>
      <c r="J22" s="98"/>
      <c r="K22" s="98"/>
      <c r="L22" s="107"/>
      <c r="M22" s="107"/>
      <c r="N22" s="107"/>
    </row>
    <row r="23" customFormat="false" ht="44" hidden="false" customHeight="true" outlineLevel="0" collapsed="false">
      <c r="A23" s="119" t="s">
        <v>162</v>
      </c>
      <c r="B23" s="125"/>
      <c r="C23" s="125"/>
      <c r="D23" s="125"/>
      <c r="E23" s="125"/>
      <c r="F23" s="125"/>
      <c r="G23" s="125" t="n">
        <v>0</v>
      </c>
      <c r="H23" s="98"/>
      <c r="I23" s="102"/>
      <c r="J23" s="102"/>
      <c r="K23" s="102"/>
      <c r="L23" s="107"/>
      <c r="M23" s="107"/>
      <c r="N23" s="107"/>
    </row>
    <row r="24" customFormat="false" ht="36.55" hidden="false" customHeight="true" outlineLevel="0" collapsed="false">
      <c r="A24" s="119" t="s">
        <v>163</v>
      </c>
      <c r="B24" s="125"/>
      <c r="C24" s="125"/>
      <c r="D24" s="125"/>
      <c r="E24" s="125"/>
      <c r="F24" s="125"/>
      <c r="G24" s="125"/>
      <c r="H24" s="125" t="n">
        <v>0</v>
      </c>
      <c r="I24" s="102"/>
      <c r="J24" s="102"/>
      <c r="K24" s="102"/>
      <c r="L24" s="107"/>
      <c r="M24" s="107"/>
      <c r="N24" s="107"/>
    </row>
    <row r="25" customFormat="false" ht="26.85" hidden="false" customHeight="true" outlineLevel="0" collapsed="false">
      <c r="A25" s="119" t="s">
        <v>164</v>
      </c>
      <c r="B25" s="125"/>
      <c r="C25" s="125"/>
      <c r="D25" s="125"/>
      <c r="E25" s="125"/>
      <c r="F25" s="125"/>
      <c r="G25" s="125"/>
      <c r="H25" s="125"/>
      <c r="I25" s="126" t="n">
        <v>0</v>
      </c>
      <c r="J25" s="102"/>
      <c r="K25" s="102"/>
      <c r="L25" s="107"/>
      <c r="M25" s="107"/>
      <c r="N25" s="107"/>
    </row>
    <row r="26" customFormat="false" ht="21.6" hidden="false" customHeight="true" outlineLevel="0" collapsed="false">
      <c r="A26" s="119" t="s">
        <v>165</v>
      </c>
      <c r="B26" s="125"/>
      <c r="C26" s="125"/>
      <c r="D26" s="125"/>
      <c r="E26" s="125"/>
      <c r="F26" s="125"/>
      <c r="G26" s="125"/>
      <c r="H26" s="125"/>
      <c r="I26" s="125"/>
      <c r="J26" s="126" t="n">
        <v>0</v>
      </c>
      <c r="K26" s="102"/>
      <c r="L26" s="107"/>
      <c r="M26" s="107"/>
      <c r="N26" s="107"/>
    </row>
    <row r="27" customFormat="false" ht="28.35" hidden="false" customHeight="true" outlineLevel="0" collapsed="false">
      <c r="A27" s="119" t="s">
        <v>166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6" t="n">
        <v>0</v>
      </c>
      <c r="L27" s="107"/>
      <c r="M27" s="107"/>
      <c r="N27" s="107"/>
    </row>
    <row r="28" customFormat="false" ht="14.65" hidden="false" customHeight="false" outlineLevel="0" collapsed="false">
      <c r="A28" s="98"/>
      <c r="B28" s="109"/>
      <c r="C28" s="109"/>
      <c r="D28" s="109"/>
      <c r="E28" s="109"/>
      <c r="F28" s="109"/>
      <c r="G28" s="109"/>
      <c r="H28" s="109"/>
      <c r="I28" s="109"/>
      <c r="J28" s="109"/>
      <c r="K28" s="102"/>
      <c r="L28" s="107"/>
      <c r="M28" s="107"/>
      <c r="N28" s="107"/>
    </row>
    <row r="29" customFormat="false" ht="14.65" hidden="false" customHeight="false" outlineLevel="0" collapsed="false">
      <c r="A29" s="127" t="s">
        <v>167</v>
      </c>
      <c r="B29" s="127"/>
      <c r="C29" s="127"/>
      <c r="D29" s="127"/>
      <c r="E29" s="127"/>
      <c r="F29" s="127"/>
      <c r="G29" s="127"/>
      <c r="H29" s="109"/>
      <c r="I29" s="109"/>
      <c r="J29" s="109"/>
      <c r="K29" s="102"/>
      <c r="L29" s="107"/>
      <c r="M29" s="107"/>
      <c r="N29" s="107"/>
    </row>
    <row r="30" customFormat="false" ht="14.65" hidden="false" customHeight="false" outlineLevel="0" collapsed="false">
      <c r="A30" s="128"/>
      <c r="B30" s="109"/>
      <c r="C30" s="109"/>
      <c r="D30" s="109"/>
      <c r="E30" s="109"/>
      <c r="F30" s="109"/>
      <c r="G30" s="109"/>
      <c r="H30" s="109"/>
      <c r="I30" s="109"/>
      <c r="J30" s="109"/>
      <c r="K30" s="102"/>
      <c r="L30" s="107"/>
      <c r="M30" s="107"/>
      <c r="N30" s="107"/>
    </row>
    <row r="31" customFormat="false" ht="14.65" hidden="false" customHeight="false" outlineLevel="0" collapsed="false">
      <c r="A31" s="114" t="s">
        <v>12</v>
      </c>
      <c r="B31" s="99"/>
      <c r="C31" s="98"/>
      <c r="D31" s="98"/>
      <c r="E31" s="109"/>
      <c r="F31" s="109"/>
      <c r="G31" s="86"/>
      <c r="H31" s="86"/>
      <c r="I31" s="107"/>
      <c r="J31" s="107"/>
      <c r="K31" s="107"/>
      <c r="L31" s="107"/>
      <c r="M31" s="107"/>
      <c r="N31" s="107"/>
    </row>
    <row r="32" customFormat="false" ht="14.65" hidden="false" customHeight="true" outlineLevel="0" collapsed="false">
      <c r="A32" s="105" t="s">
        <v>50</v>
      </c>
      <c r="B32" s="105"/>
      <c r="C32" s="109"/>
      <c r="D32" s="109"/>
      <c r="E32" s="107"/>
      <c r="F32" s="109"/>
      <c r="G32" s="99" t="s">
        <v>51</v>
      </c>
      <c r="H32" s="99"/>
      <c r="I32" s="99"/>
      <c r="J32" s="99"/>
      <c r="K32" s="107"/>
      <c r="L32" s="107"/>
      <c r="M32" s="107"/>
      <c r="N32" s="107"/>
    </row>
    <row r="33" customFormat="false" ht="14.65" hidden="false" customHeight="false" outlineLevel="0" collapsed="false">
      <c r="A33" s="104"/>
      <c r="B33" s="112"/>
      <c r="C33" s="109"/>
      <c r="D33" s="109"/>
      <c r="E33" s="109"/>
      <c r="F33" s="109"/>
      <c r="G33" s="114"/>
      <c r="H33" s="114"/>
      <c r="I33" s="104"/>
      <c r="J33" s="104"/>
      <c r="K33" s="107"/>
      <c r="L33" s="107"/>
      <c r="M33" s="107"/>
      <c r="N33" s="107"/>
    </row>
    <row r="34" customFormat="false" ht="14.65" hidden="false" customHeight="false" outlineLevel="0" collapsed="false">
      <c r="A34" s="105"/>
      <c r="B34" s="105"/>
      <c r="C34" s="107"/>
      <c r="D34" s="107"/>
      <c r="E34" s="107"/>
      <c r="F34" s="102"/>
      <c r="G34" s="114"/>
      <c r="H34" s="114"/>
      <c r="I34" s="104"/>
      <c r="J34" s="104"/>
      <c r="K34" s="107"/>
      <c r="L34" s="107"/>
      <c r="M34" s="107"/>
      <c r="N34" s="107"/>
    </row>
    <row r="35" customFormat="false" ht="14.65" hidden="false" customHeight="false" outlineLevel="0" collapsed="false">
      <c r="A35" s="114"/>
      <c r="B35" s="114"/>
      <c r="C35" s="86"/>
      <c r="D35" s="107"/>
      <c r="E35" s="107"/>
      <c r="F35" s="107"/>
      <c r="G35" s="114"/>
      <c r="H35" s="114"/>
      <c r="I35" s="104"/>
      <c r="J35" s="104"/>
      <c r="K35" s="107"/>
      <c r="L35" s="107"/>
      <c r="M35" s="107"/>
      <c r="N35" s="107"/>
    </row>
    <row r="36" customFormat="false" ht="14.65" hidden="false" customHeight="false" outlineLevel="0" collapsed="false">
      <c r="A36" s="104" t="s">
        <v>15</v>
      </c>
      <c r="B36" s="129"/>
      <c r="C36" s="98"/>
      <c r="D36" s="109"/>
      <c r="E36" s="109"/>
      <c r="F36" s="130"/>
      <c r="G36" s="114"/>
      <c r="H36" s="114"/>
      <c r="I36" s="104"/>
      <c r="J36" s="104"/>
      <c r="K36" s="107"/>
      <c r="L36" s="107"/>
      <c r="M36" s="107"/>
      <c r="N36" s="107"/>
    </row>
    <row r="37" customFormat="false" ht="14.65" hidden="false" customHeight="true" outlineLevel="0" collapsed="false">
      <c r="A37" s="99" t="s">
        <v>168</v>
      </c>
      <c r="B37" s="99"/>
      <c r="C37" s="110"/>
      <c r="E37" s="110"/>
      <c r="G37" s="99" t="s">
        <v>169</v>
      </c>
      <c r="H37" s="99"/>
      <c r="I37" s="99"/>
      <c r="J37" s="99"/>
      <c r="K37" s="107"/>
      <c r="L37" s="107"/>
      <c r="M37" s="107"/>
      <c r="N37" s="107"/>
    </row>
  </sheetData>
  <mergeCells count="18">
    <mergeCell ref="A1:K1"/>
    <mergeCell ref="B2:C2"/>
    <mergeCell ref="C18:E18"/>
    <mergeCell ref="C19:E19"/>
    <mergeCell ref="C20:E20"/>
    <mergeCell ref="C21:E21"/>
    <mergeCell ref="C22:E22"/>
    <mergeCell ref="B23:F23"/>
    <mergeCell ref="B24:G24"/>
    <mergeCell ref="B25:G25"/>
    <mergeCell ref="B26:I26"/>
    <mergeCell ref="B27:J27"/>
    <mergeCell ref="A29:G29"/>
    <mergeCell ref="A32:B32"/>
    <mergeCell ref="G32:J32"/>
    <mergeCell ref="A34:B34"/>
    <mergeCell ref="A37:B37"/>
    <mergeCell ref="G37:J3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2022-08-12T11:15:38Z</dcterms:created>
  <dc:creator/>
  <dc:description/>
  <dc:language>ru-RU</dc:language>
  <cp:lastModifiedBy/>
  <cp:lastPrinted>2023-01-31T10:34:54Z</cp:lastPrinted>
  <dcterms:modified xsi:type="dcterms:W3CDTF">2023-03-29T09:09:35Z</dcterms:modified>
  <cp:revision>45</cp:revision>
  <dc:subject/>
  <dc:title/>
</cp:coreProperties>
</file>