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Обложка" sheetId="1" state="visible" r:id="rId2"/>
    <sheet name="Акт сдачи-приемки" sheetId="2" state="visible" r:id="rId3"/>
    <sheet name="эффект" sheetId="3" state="visible" r:id="rId4"/>
    <sheet name="Граф" sheetId="4" state="visible" r:id="rId5"/>
    <sheet name="контрол лист" sheetId="5" state="visible" r:id="rId6"/>
    <sheet name="ИЛ" sheetId="6" state="visible" r:id="rId7"/>
  </sheets>
  <definedNames>
    <definedName function="false" hidden="false" localSheetId="3" name="_xlnm.Print_Titles" vbProcedure="false">Граф!$1:$3</definedName>
    <definedName function="false" hidden="false" localSheetId="4" name="_xlnm.Print_Titles" vbProcedure="false">'контрол лист'!$1:$3</definedName>
    <definedName function="false" hidden="true" localSheetId="4" name="_xlnm._FilterDatabase" vbProcedure="false">'контрол лист'!$A$3:$L$80</definedName>
    <definedName function="false" hidden="false" localSheetId="3" name="_xlnm._FilterDatabase" vbProcedure="false">Граф!$A$3:$F$60</definedName>
    <definedName function="false" hidden="false" localSheetId="3" name="_xlnm._FilterDatabase_0" vbProcedure="false">Граф!$A$3:$F$60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<sst xmlns="http://schemas.openxmlformats.org/spreadsheetml/2006/main" count="804" uniqueCount="228">
  <si>
    <t xml:space="preserve">ОТЧЕТ ПО ПЕСТ КОНТРОЛЮ</t>
  </si>
  <si>
    <t xml:space="preserve">Договор №</t>
  </si>
  <si>
    <t xml:space="preserve">б\н от 24.10.22г</t>
  </si>
  <si>
    <t xml:space="preserve">дератизация</t>
  </si>
  <si>
    <t xml:space="preserve">4 раз в месяц</t>
  </si>
  <si>
    <t xml:space="preserve">аэрозольная дезинсекция менее 500 кв.м</t>
  </si>
  <si>
    <t xml:space="preserve">мониторинг расположения ИЛ</t>
  </si>
  <si>
    <t xml:space="preserve">1 раз в месяц</t>
  </si>
  <si>
    <t xml:space="preserve">мониторинг ИМ</t>
  </si>
  <si>
    <t xml:space="preserve">период</t>
  </si>
  <si>
    <t xml:space="preserve">01.02.2024-29.02.2024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</si>
  <si>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</si>
  <si>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</si>
  <si>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</si>
  <si>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«Ванюшкины Сладости»</t>
  </si>
  <si>
    <t xml:space="preserve">Адрес:</t>
  </si>
  <si>
    <t xml:space="preserve">                     Пензенская обл, с Засечное, ул Механизаторов, 23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</si>
  <si>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</si>
  <si>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</si>
  <si>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</si>
  <si>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</si>
  <si>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</si>
  <si>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</si>
  <si>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</si>
  <si>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______________Руденко В.Н</t>
  </si>
  <si>
    <t xml:space="preserve">Согласовано: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</si>
  <si>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</si>
  <si>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</si>
  <si>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</si>
  <si>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«Ванюшкины Сладости»</t>
  </si>
  <si>
    <t xml:space="preserve">Пензенская обл, с Засечное, ул Механизаторов,23</t>
  </si>
  <si>
    <t xml:space="preserve">Исполнитель, в лице специалиста по пест контролю Руденко В.Н. и ООО «Ванюшкины Сладости», в лице специалиста ________________ составили настоящий акт за период</t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</si>
  <si>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</si>
  <si>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</si>
  <si>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</si>
  <si>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</si>
  <si>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</si>
  <si>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</si>
  <si>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</si>
  <si>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</si>
  <si>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</si>
  <si>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</si>
  <si>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</si>
  <si>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</si>
  <si>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</si>
  <si>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</si>
  <si>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</si>
  <si>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</si>
  <si>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</si>
  <si>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</si>
  <si>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</si>
  <si>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Дезинсекция</t>
  </si>
  <si>
    <t xml:space="preserve">Мониторинг инсектицидных ламп</t>
  </si>
  <si>
    <t xml:space="preserve">Замена клеевой пластины в инсектомониторах</t>
  </si>
  <si>
    <t xml:space="preserve">Условные обозначения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</si>
  <si>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</si>
  <si>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ИЛ-инсектицидные лампы от летающих насекомых  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</si>
  <si>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</si>
  <si>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</si>
  <si>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</si>
  <si>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</si>
  <si>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</si>
  <si>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</si>
  <si>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</si>
  <si>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</si>
  <si>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</si>
  <si>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</si>
  <si>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</si>
  <si>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</si>
  <si>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</si>
  <si>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</si>
  <si>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</si>
  <si>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</si>
  <si>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</si>
  <si>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</si>
  <si>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</si>
  <si>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</si>
  <si>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</si>
  <si>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</si>
  <si>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</si>
  <si>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</si>
  <si>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</si>
  <si>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</si>
  <si>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</si>
  <si>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</si>
  <si>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</si>
  <si>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</si>
  <si>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</si>
  <si>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</si>
  <si>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</si>
  <si>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</si>
  <si>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</si>
  <si>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</si>
  <si>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</si>
  <si>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</si>
  <si>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</si>
  <si>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</si>
  <si>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</si>
  <si>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</si>
  <si>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</si>
  <si>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</si>
  <si>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</si>
  <si>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Прокопчук Д.К.</t>
  </si>
  <si>
    <t xml:space="preserve">Согласовано: </t>
  </si>
  <si>
    <t xml:space="preserve">_________/_________</t>
  </si>
  <si>
    <t xml:space="preserve">№П/П</t>
  </si>
  <si>
    <t xml:space="preserve">Месторасположение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</si>
  <si>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</si>
  <si>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</si>
  <si>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</si>
  <si>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</si>
  <si>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Тамбур</t>
  </si>
  <si>
    <t xml:space="preserve">1 контур</t>
  </si>
  <si>
    <t xml:space="preserve">КИУ</t>
  </si>
  <si>
    <t xml:space="preserve">Коридоры</t>
  </si>
  <si>
    <t xml:space="preserve">Участок хранения муки</t>
  </si>
  <si>
    <t xml:space="preserve">Участок глазировки</t>
  </si>
  <si>
    <t xml:space="preserve">Склад сырья</t>
  </si>
  <si>
    <t xml:space="preserve">Администрация</t>
  </si>
  <si>
    <t xml:space="preserve">Холл</t>
  </si>
  <si>
    <t xml:space="preserve">П/П</t>
  </si>
  <si>
    <t xml:space="preserve">ОТК</t>
  </si>
  <si>
    <t xml:space="preserve">Столовая</t>
  </si>
  <si>
    <t xml:space="preserve">Цех заварного печенья</t>
  </si>
  <si>
    <t xml:space="preserve">Бисквитный цех</t>
  </si>
  <si>
    <t xml:space="preserve">Участок упаковки</t>
  </si>
  <si>
    <t xml:space="preserve">Цех дом выпечки</t>
  </si>
  <si>
    <t xml:space="preserve">Цех варки сгущеного молока</t>
  </si>
  <si>
    <t xml:space="preserve">Оладьи</t>
  </si>
  <si>
    <t xml:space="preserve">Термокамера</t>
  </si>
  <si>
    <t xml:space="preserve">Участок термообработки</t>
  </si>
  <si>
    <t xml:space="preserve">Цех сдобы</t>
  </si>
  <si>
    <t xml:space="preserve">Цех декора</t>
  </si>
  <si>
    <t xml:space="preserve">Крошка</t>
  </si>
  <si>
    <t xml:space="preserve">Участок сахарного печенья</t>
  </si>
  <si>
    <t xml:space="preserve">Цех фасовки</t>
  </si>
  <si>
    <t xml:space="preserve">Цех взбивки</t>
  </si>
  <si>
    <t xml:space="preserve">Цех варки мармелада </t>
  </si>
  <si>
    <t xml:space="preserve">Участок фасовки цеха мармелада</t>
  </si>
  <si>
    <t xml:space="preserve">Слесарка</t>
  </si>
  <si>
    <t xml:space="preserve">ИЛ</t>
  </si>
  <si>
    <t xml:space="preserve">ИМ</t>
  </si>
  <si>
    <t xml:space="preserve">Цех домашней выпечки</t>
  </si>
  <si>
    <t xml:space="preserve">С/у</t>
  </si>
  <si>
    <t xml:space="preserve">Периметр здания КПП</t>
  </si>
  <si>
    <t xml:space="preserve">3 контур</t>
  </si>
  <si>
    <t xml:space="preserve">Периметр СТАРОЕ ЗДАНИЕ</t>
  </si>
  <si>
    <t xml:space="preserve">2 контур</t>
  </si>
  <si>
    <t xml:space="preserve">Периметр НОВОЕ ЗДАНИЕ</t>
  </si>
  <si>
    <t xml:space="preserve">Периметр здание 2</t>
  </si>
  <si>
    <t xml:space="preserve">Периметр здание 3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</si>
  <si>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</si>
  <si>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</si>
  <si>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</si>
  <si>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</si>
  <si>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</si>
  <si>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</si>
  <si>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</si>
  <si>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</si>
  <si>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</si>
  <si>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117-120</t>
  </si>
  <si>
    <t xml:space="preserve">Пищевые</t>
  </si>
  <si>
    <t xml:space="preserve">замена клеевой</t>
  </si>
  <si>
    <t xml:space="preserve">41,78,114,121,122</t>
  </si>
  <si>
    <t xml:space="preserve">19,20,21,93,94</t>
  </si>
  <si>
    <t xml:space="preserve">1-6</t>
  </si>
  <si>
    <t xml:space="preserve">17,18,51,54,68,79,85</t>
  </si>
  <si>
    <t xml:space="preserve">33,34,48</t>
  </si>
  <si>
    <t xml:space="preserve">7-10</t>
  </si>
  <si>
    <t xml:space="preserve">64-67,69-77,88</t>
  </si>
  <si>
    <t xml:space="preserve">107-111,113</t>
  </si>
  <si>
    <t xml:space="preserve">102-106,112,115,3116</t>
  </si>
  <si>
    <t xml:space="preserve">13,14,15,16,35,36,37,39,40</t>
  </si>
  <si>
    <t xml:space="preserve">24-26,59-63</t>
  </si>
  <si>
    <t xml:space="preserve">42,50,55-58</t>
  </si>
  <si>
    <t xml:space="preserve">80,81,95</t>
  </si>
  <si>
    <t xml:space="preserve">29,30,31</t>
  </si>
  <si>
    <t xml:space="preserve">82,83,84,86</t>
  </si>
  <si>
    <t xml:space="preserve">32,38,45,87</t>
  </si>
  <si>
    <t xml:space="preserve">89-92,96-98</t>
  </si>
  <si>
    <t xml:space="preserve">99,100,101,123</t>
  </si>
  <si>
    <t xml:space="preserve">мониторинг/чистка</t>
  </si>
  <si>
    <t xml:space="preserve">5,6,7</t>
  </si>
  <si>
    <t xml:space="preserve">2,14,47</t>
  </si>
  <si>
    <t xml:space="preserve">2,8,9</t>
  </si>
  <si>
    <t xml:space="preserve">31,46,49</t>
  </si>
  <si>
    <t xml:space="preserve">32,33,45,48</t>
  </si>
  <si>
    <t xml:space="preserve">12,27,30,42</t>
  </si>
  <si>
    <t xml:space="preserve">13,14,15</t>
  </si>
  <si>
    <t xml:space="preserve">24,25,38</t>
  </si>
  <si>
    <t xml:space="preserve">4,5,8</t>
  </si>
  <si>
    <t xml:space="preserve">13,15,16,39,51</t>
  </si>
  <si>
    <t xml:space="preserve">3,20,21,37,44,50</t>
  </si>
  <si>
    <t xml:space="preserve">1,16,33</t>
  </si>
  <si>
    <t xml:space="preserve">27-29</t>
  </si>
  <si>
    <t xml:space="preserve">Не пищевые</t>
  </si>
  <si>
    <t xml:space="preserve">1-3,3/1,4,4/1,5-12,12/1,13,13/1,13/2,14,14/1,15-25,25/1,26</t>
  </si>
  <si>
    <t xml:space="preserve">41-60</t>
  </si>
  <si>
    <t xml:space="preserve">30-37</t>
  </si>
  <si>
    <t xml:space="preserve">38-40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</si>
  <si>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</si>
  <si>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</si>
  <si>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территории</t>
  </si>
  <si>
    <t xml:space="preserve">Итого средств учета летающих насекомых </t>
  </si>
  <si>
    <t xml:space="preserve">Итого средств учета ползающих насекомых 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</si>
  <si>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</si>
  <si>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</si>
  <si>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</si>
  <si>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</si>
  <si>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</si>
  <si>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</si>
  <si>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</si>
  <si>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 </t>
  </si>
  <si>
    <t xml:space="preserve">______________________/_______________</t>
  </si>
  <si>
    <t xml:space="preserve">КОНТРОЛЬНЫЙ ЛИСТ ПРОВЕРКИ ИНСЕКТИЦИДНЫХ ЛАМП 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</si>
  <si>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</si>
  <si>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</si>
  <si>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</si>
  <si>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</si>
  <si>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</si>
  <si>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</si>
  <si>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</si>
  <si>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</si>
  <si>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Итого: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</si>
  <si>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</si>
  <si>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 xml:space="preserve">Цех Ликер</t>
  </si>
  <si>
    <t xml:space="preserve">Руденко В.Н.</t>
  </si>
  <si>
    <t xml:space="preserve">_____________/______________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</si>
</sst>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0.00"/>
    <numFmt numFmtId="168" formatCode="0"/>
    <numFmt numFmtId="169" formatCode="dd/mm/yy"/>
  </numFmts>
  <fonts count="3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7" fontId="2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3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41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B19" activeCellId="0" sqref="B19"/>
    </sheetView>
  </sheetViews>
  <sheetFormatPr defaultColWidth="9.421875" defaultRowHeight="13.8" zeroHeight="false" outlineLevelRow="0" outlineLevelCol="0"/>
  <cols>
    <col collapsed="false" customWidth="true" hidden="false" outlineLevel="0" max="1" min="1" style="1" width="9.02"/>
    <col collapsed="false" customWidth="true" hidden="false" outlineLevel="0" max="2" min="2" style="1" width="12.98"/>
    <col collapsed="false" customWidth="true" hidden="false" outlineLevel="0" max="3" min="3" style="1" width="16.12"/>
    <col collapsed="false" customWidth="true" hidden="false" outlineLevel="0" max="4" min="4" style="1" width="22.8"/>
    <col collapsed="false" customWidth="true" hidden="false" outlineLevel="0" max="5" min="5" style="1" width="24"/>
    <col collapsed="false" customWidth="true" hidden="false" outlineLevel="0" max="6" min="6" style="1" width="1.48"/>
    <col collapsed="false" customWidth="true" hidden="false" outlineLevel="0" max="7" min="7" style="1" width="26.95"/>
    <col collapsed="false" customWidth="true" hidden="false" outlineLevel="0" max="64" min="8" style="0" width="15.26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20.4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3.8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3.8" hidden="false" customHeight="false" outlineLevel="0" collapsed="false">
      <c r="A6" s="5"/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3</v>
      </c>
      <c r="B7" s="6"/>
      <c r="C7" s="0"/>
      <c r="D7" s="6" t="s">
        <v>4</v>
      </c>
      <c r="E7" s="0"/>
      <c r="F7" s="0"/>
      <c r="G7" s="0"/>
    </row>
    <row r="8" customFormat="false" ht="13.8" hidden="false" customHeight="false" outlineLevel="0" collapsed="false">
      <c r="A8" s="6" t="s">
        <v>5</v>
      </c>
      <c r="B8" s="6"/>
      <c r="C8" s="0"/>
      <c r="D8" s="6" t="s">
        <v>4</v>
      </c>
      <c r="E8" s="0"/>
      <c r="F8" s="0"/>
      <c r="G8" s="0"/>
    </row>
    <row r="9" customFormat="false" ht="13.8" hidden="false" customHeight="false" outlineLevel="0" collapsed="false">
      <c r="A9" s="6" t="s">
        <v>6</v>
      </c>
      <c r="B9" s="6"/>
      <c r="C9" s="0"/>
      <c r="D9" s="6" t="s">
        <v>7</v>
      </c>
      <c r="E9" s="0"/>
      <c r="F9" s="0"/>
      <c r="G9" s="0"/>
    </row>
    <row r="10" customFormat="false" ht="13.8" hidden="false" customHeight="false" outlineLevel="0" collapsed="false">
      <c r="A10" s="6" t="s">
        <v>8</v>
      </c>
      <c r="B10" s="6"/>
      <c r="C10" s="0"/>
      <c r="D10" s="6" t="s">
        <v>7</v>
      </c>
      <c r="E10" s="0"/>
      <c r="F10" s="0"/>
      <c r="G10" s="0"/>
    </row>
    <row r="11" customFormat="false" ht="13.8" hidden="false" customHeight="false" outlineLevel="0" collapsed="false">
      <c r="A11" s="6"/>
      <c r="B11" s="0"/>
      <c r="C11" s="0"/>
      <c r="D11" s="6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</row>
    <row r="15" customFormat="false" ht="15.6" hidden="false" customHeight="false" outlineLevel="0" collapsed="false">
      <c r="A15" s="0"/>
      <c r="B15" s="7" t="s">
        <v>9</v>
      </c>
      <c r="C15" s="8" t="s">
        <v>10</v>
      </c>
      <c r="D15" s="8"/>
      <c r="E15" s="9"/>
      <c r="F15" s="9"/>
      <c r="G15" s="0"/>
    </row>
    <row r="16" customFormat="false" ht="13.8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3.8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3.8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3.8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0"/>
      <c r="B20" s="0"/>
      <c r="C20" s="0"/>
      <c r="D20" s="0"/>
      <c r="E20" s="0"/>
      <c r="F20" s="0"/>
      <c r="G20" s="0"/>
    </row>
    <row r="21" customFormat="false" ht="13.8" hidden="false" customHeight="false" outlineLevel="0" collapsed="false">
      <c r="A21" s="7" t="s">
        <v>11</v>
      </c>
      <c r="B21" s="4" t="s">
        <v>12</v>
      </c>
      <c r="C21" s="4"/>
      <c r="D21" s="4"/>
      <c r="E21" s="4"/>
      <c r="F21" s="9"/>
      <c r="G21" s="9"/>
    </row>
    <row r="22" customFormat="false" ht="13.8" hidden="false" customHeight="false" outlineLevel="0" collapsed="false">
      <c r="A22" s="7" t="s">
        <v>13</v>
      </c>
      <c r="B22" s="4" t="s">
        <v>14</v>
      </c>
      <c r="C22" s="4"/>
      <c r="D22" s="4"/>
      <c r="E22" s="4"/>
      <c r="F22" s="10"/>
      <c r="G22" s="10"/>
    </row>
    <row r="23" customFormat="false" ht="13.8" hidden="false" customHeight="false" outlineLevel="0" collapsed="false">
      <c r="A23" s="7" t="s">
        <v>15</v>
      </c>
      <c r="B23" s="4" t="s">
        <v>16</v>
      </c>
      <c r="C23" s="4"/>
      <c r="D23" s="4"/>
      <c r="E23" s="4"/>
      <c r="F23" s="9"/>
      <c r="G23" s="9"/>
    </row>
    <row r="24" customFormat="false" ht="13.8" hidden="false" customHeight="false" outlineLevel="0" collapsed="false">
      <c r="A24" s="0"/>
      <c r="B24" s="0"/>
      <c r="C24" s="0"/>
      <c r="D24" s="0"/>
      <c r="E24" s="0"/>
      <c r="F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</row>
    <row r="26" customFormat="false" ht="15.6" hidden="false" customHeight="false" outlineLevel="0" collapsed="false">
      <c r="A26" s="8" t="s">
        <v>17</v>
      </c>
      <c r="B26" s="8"/>
      <c r="C26" s="8"/>
      <c r="D26" s="8"/>
      <c r="E26" s="8"/>
      <c r="F26" s="8"/>
    </row>
    <row r="27" customFormat="false" ht="15.6" hidden="false" customHeight="false" outlineLevel="0" collapsed="false">
      <c r="A27" s="8" t="s">
        <v>18</v>
      </c>
      <c r="B27" s="8"/>
      <c r="C27" s="8"/>
      <c r="D27" s="8"/>
      <c r="E27" s="8"/>
      <c r="F27" s="8"/>
    </row>
    <row r="28" customFormat="false" ht="15.6" hidden="false" customHeight="false" outlineLevel="0" collapsed="false">
      <c r="A28" s="8" t="s">
        <v>19</v>
      </c>
      <c r="B28" s="8"/>
      <c r="C28" s="8"/>
      <c r="D28" s="8"/>
      <c r="E28" s="8"/>
      <c r="F28" s="8"/>
    </row>
    <row r="29" customFormat="false" ht="15.6" hidden="false" customHeight="false" outlineLevel="0" collapsed="false">
      <c r="A29" s="8" t="s">
        <v>20</v>
      </c>
      <c r="B29" s="8"/>
      <c r="C29" s="8"/>
      <c r="D29" s="8"/>
      <c r="E29" s="8"/>
      <c r="F29" s="8"/>
    </row>
    <row r="30" customFormat="false" ht="30.9" hidden="false" customHeight="true" outlineLevel="0" collapsed="false">
      <c r="A30" s="11" t="s">
        <v>21</v>
      </c>
      <c r="B30" s="11"/>
      <c r="C30" s="11"/>
      <c r="D30" s="11"/>
      <c r="E30" s="11"/>
      <c r="F30" s="12"/>
    </row>
    <row r="31" customFormat="false" ht="13.8" hidden="false" customHeight="false" outlineLevel="0" collapsed="false">
      <c r="A31" s="0"/>
      <c r="B31" s="0"/>
      <c r="C31" s="0"/>
      <c r="D31" s="0"/>
      <c r="E31" s="0"/>
      <c r="F31" s="0"/>
    </row>
    <row r="32" customFormat="false" ht="13.8" hidden="false" customHeight="false" outlineLevel="0" collapsed="false">
      <c r="A32" s="0"/>
      <c r="B32" s="0"/>
      <c r="C32" s="0"/>
      <c r="D32" s="0"/>
      <c r="E32" s="0"/>
      <c r="F32" s="0"/>
    </row>
    <row r="33" customFormat="false" ht="13.8" hidden="false" customHeight="false" outlineLevel="0" collapsed="false">
      <c r="A33" s="0"/>
      <c r="B33" s="0"/>
      <c r="C33" s="0"/>
      <c r="D33" s="0"/>
      <c r="E33" s="0"/>
      <c r="F33" s="0"/>
    </row>
    <row r="34" customFormat="false" ht="13.8" hidden="false" customHeight="false" outlineLevel="0" collapsed="false">
      <c r="A34" s="13"/>
      <c r="B34" s="13"/>
      <c r="C34" s="13"/>
      <c r="D34" s="0"/>
      <c r="E34" s="0"/>
      <c r="F34" s="0"/>
    </row>
    <row r="35" customFormat="false" ht="13.8" hidden="false" customHeight="false" outlineLevel="0" collapsed="false">
      <c r="A35" s="14" t="s">
        <v>22</v>
      </c>
      <c r="B35" s="13"/>
      <c r="C35" s="13"/>
      <c r="D35" s="0"/>
      <c r="E35" s="0"/>
      <c r="F35" s="0"/>
    </row>
    <row r="36" customFormat="false" ht="25.35" hidden="false" customHeight="true" outlineLevel="0" collapsed="false">
      <c r="A36" s="15" t="s">
        <v>23</v>
      </c>
      <c r="B36" s="15"/>
      <c r="C36" s="15"/>
      <c r="D36" s="7" t="s">
        <v>24</v>
      </c>
      <c r="E36" s="7"/>
      <c r="F36" s="7"/>
    </row>
    <row r="37" customFormat="false" ht="13.8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3.8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3.8" hidden="false" customHeight="false" outlineLevel="0" collapsed="false">
      <c r="A39" s="13"/>
      <c r="B39" s="13"/>
      <c r="C39" s="13"/>
      <c r="D39" s="0"/>
      <c r="E39" s="0"/>
      <c r="F39" s="0"/>
    </row>
    <row r="40" customFormat="false" ht="13.8" hidden="false" customHeight="false" outlineLevel="0" collapsed="false">
      <c r="A40" s="14" t="s">
        <v>25</v>
      </c>
      <c r="B40" s="13"/>
      <c r="C40" s="13"/>
      <c r="D40" s="0"/>
      <c r="E40" s="0"/>
      <c r="F40" s="0"/>
    </row>
    <row r="41" customFormat="false" ht="13.95" hidden="false" customHeight="true" outlineLevel="0" collapsed="false">
      <c r="A41" s="15"/>
      <c r="B41" s="15"/>
      <c r="C41" s="15"/>
      <c r="D41" s="7" t="s">
        <v>26</v>
      </c>
      <c r="E41" s="7"/>
      <c r="F41" s="7"/>
    </row>
  </sheetData>
  <mergeCells count="11">
    <mergeCell ref="A2:E2"/>
    <mergeCell ref="C15:D15"/>
    <mergeCell ref="B21:E21"/>
    <mergeCell ref="B22:E22"/>
    <mergeCell ref="B23:E23"/>
    <mergeCell ref="A26:F26"/>
    <mergeCell ref="A27:F27"/>
    <mergeCell ref="A28:F28"/>
    <mergeCell ref="A30:E30"/>
    <mergeCell ref="A36:C36"/>
    <mergeCell ref="A41:C41"/>
  </mergeCells>
  <printOptions headings="false" gridLines="false" gridLinesSet="true" horizontalCentered="false" verticalCentered="false"/>
  <pageMargins left="0.605555555555555" right="0.290277777777778" top="0.659722222222222" bottom="1.1812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6"/>
  <sheetViews>
    <sheetView showFormulas="false" showGridLines="true" showRowColHeaders="true" showZeros="true" rightToLeft="false" tabSelected="false" showOutlineSymbols="true" defaultGridColor="true" view="normal" topLeftCell="A19" colorId="64" zoomScale="85" zoomScaleNormal="85" zoomScalePageLayoutView="100" workbookViewId="0">
      <selection pane="topLeft" activeCell="A36" activeCellId="0" sqref="A36"/>
    </sheetView>
  </sheetViews>
  <sheetFormatPr defaultColWidth="20.04296875" defaultRowHeight="12.8" zeroHeight="false" outlineLevelRow="0" outlineLevelCol="0"/>
  <cols>
    <col collapsed="false" customWidth="true" hidden="false" outlineLevel="0" max="1" min="1" style="16" width="25.17"/>
    <col collapsed="false" customWidth="true" hidden="false" outlineLevel="0" max="2" min="2" style="16" width="13.29"/>
    <col collapsed="false" customWidth="false" hidden="false" outlineLevel="0" max="3" min="3" style="16" width="20.06"/>
    <col collapsed="false" customWidth="true" hidden="false" outlineLevel="0" max="4" min="4" style="16" width="9.97"/>
    <col collapsed="false" customWidth="true" hidden="false" outlineLevel="0" max="5" min="5" style="17" width="15.13"/>
    <col collapsed="false" customWidth="false" hidden="false" outlineLevel="0" max="1024" min="6" style="16" width="20.06"/>
  </cols>
  <sheetData>
    <row r="1" customFormat="false" ht="13.95" hidden="false" customHeight="true" outlineLevel="0" collapsed="false">
      <c r="A1" s="18" t="s">
        <v>27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Обложка!C15</f>
        <v>01.02.2024-29.02.2024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20" t="s">
        <v>11</v>
      </c>
      <c r="B3" s="20" t="s">
        <v>28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8" hidden="false" customHeight="false" outlineLevel="0" collapsed="false">
      <c r="A4" s="20" t="s">
        <v>13</v>
      </c>
      <c r="B4" s="21" t="s">
        <v>29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8" hidden="false" customHeight="false" outlineLevel="0" collapsed="false">
      <c r="A5" s="20" t="s">
        <v>15</v>
      </c>
      <c r="B5" s="21" t="s">
        <v>30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31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Обложка!C15</f>
        <v>01.02.2024-29.02.2024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7" hidden="false" customHeight="true" outlineLevel="0" collapsed="false">
      <c r="A8" s="25" t="s">
        <v>32</v>
      </c>
      <c r="B8" s="25"/>
      <c r="C8" s="25"/>
      <c r="D8" s="25"/>
      <c r="E8" s="26" t="str">
        <f aca="false">Обложка!B5</f>
        <v>б\н от 24.10.22г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5" hidden="false" customHeight="true" outlineLevel="0" collapsed="false">
      <c r="A9" s="25" t="s">
        <v>33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34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35</v>
      </c>
      <c r="B11" s="31"/>
      <c r="C11" s="31"/>
      <c r="D11" s="32" t="s">
        <v>36</v>
      </c>
      <c r="E11" s="32" t="n">
        <v>6500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37</v>
      </c>
      <c r="B12" s="31"/>
      <c r="C12" s="31"/>
      <c r="D12" s="32" t="s">
        <v>38</v>
      </c>
      <c r="E12" s="32" t="n">
        <f aca="false">D16+D20</f>
        <v>147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39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40</v>
      </c>
      <c r="B14" s="31"/>
      <c r="C14" s="31"/>
      <c r="D14" s="32" t="s">
        <v>36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3.2" hidden="false" customHeight="false" outlineLevel="0" collapsed="false">
      <c r="A15" s="28" t="s">
        <v>41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лист'!A70</f>
        <v>Итого средств учета грызунов в помещениях</v>
      </c>
      <c r="B16" s="34" t="str">
        <f aca="false">'контрол лист'!B70</f>
        <v>1 контур</v>
      </c>
      <c r="C16" s="34" t="str">
        <f aca="false">'контрол лист'!C70</f>
        <v>КИУ</v>
      </c>
      <c r="D16" s="34" t="n">
        <f aca="false">'контрол лист'!F70</f>
        <v>123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лист'!A71</f>
        <v>Итого средств учета вдоль периметра зданий</v>
      </c>
      <c r="B17" s="34" t="str">
        <f aca="false">'контрол лист'!B71</f>
        <v>2 контур</v>
      </c>
      <c r="C17" s="34" t="str">
        <f aca="false">'контрол лист'!C71</f>
        <v>КИУ</v>
      </c>
      <c r="D17" s="34" t="n">
        <f aca="false">'контрол лист'!F71</f>
        <v>53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7.15" hidden="false" customHeight="true" outlineLevel="0" collapsed="false">
      <c r="A18" s="33" t="str">
        <f aca="false">'контрол лист'!A72</f>
        <v>Итого средств учета вдоль территории</v>
      </c>
      <c r="B18" s="34" t="str">
        <f aca="false">'контрол лист'!B72</f>
        <v>3 контур</v>
      </c>
      <c r="C18" s="34" t="str">
        <f aca="false">'контрол лист'!C72</f>
        <v>КИУ</v>
      </c>
      <c r="D18" s="34" t="n">
        <f aca="false">'контрол лист'!F72</f>
        <v>14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2.8" hidden="false" customHeight="true" outlineLevel="0" collapsed="false">
      <c r="A19" s="33" t="str">
        <f aca="false">'контрол лист'!A73</f>
        <v>Итого средств учета летающих насекомых </v>
      </c>
      <c r="B19" s="34" t="str">
        <f aca="false">'контрол лист'!B73</f>
        <v>1 контур</v>
      </c>
      <c r="C19" s="34" t="str">
        <f aca="false">'контрол лист'!C73</f>
        <v>ИЛ</v>
      </c>
      <c r="D19" s="34" t="n">
        <f aca="false">'контрол лист'!F73</f>
        <v>51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2.8" hidden="false" customHeight="true" outlineLevel="0" collapsed="false">
      <c r="A20" s="33" t="str">
        <f aca="false">'контрол лист'!A74</f>
        <v>Итого средств учета ползающих насекомых </v>
      </c>
      <c r="B20" s="34" t="str">
        <f aca="false">'контрол лист'!B74</f>
        <v>1 контур</v>
      </c>
      <c r="C20" s="34" t="str">
        <f aca="false">'контрол лист'!C74</f>
        <v>ИМ</v>
      </c>
      <c r="D20" s="34" t="n">
        <f aca="false">'контрол лист'!F74</f>
        <v>24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s="30" customFormat="true" ht="14.85" hidden="false" customHeight="true" outlineLevel="0" collapsed="false">
      <c r="A21" s="35" t="s">
        <v>42</v>
      </c>
      <c r="B21" s="35"/>
      <c r="C21" s="35"/>
      <c r="D21" s="35"/>
      <c r="E21" s="35"/>
      <c r="F21" s="29"/>
      <c r="G21" s="2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</row>
    <row r="22" s="38" customFormat="true" ht="39.6" hidden="false" customHeight="false" outlineLevel="0" collapsed="false">
      <c r="A22" s="36" t="s">
        <v>43</v>
      </c>
      <c r="B22" s="33" t="s">
        <v>44</v>
      </c>
      <c r="C22" s="33" t="s">
        <v>45</v>
      </c>
      <c r="D22" s="34" t="s">
        <v>46</v>
      </c>
      <c r="E22" s="34" t="s">
        <v>47</v>
      </c>
      <c r="F22" s="37"/>
      <c r="G22" s="2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customFormat="false" ht="37.8" hidden="false" customHeight="true" outlineLevel="0" collapsed="false">
      <c r="A23" s="39" t="s">
        <v>48</v>
      </c>
      <c r="B23" s="33" t="s">
        <v>49</v>
      </c>
      <c r="C23" s="33" t="s">
        <v>50</v>
      </c>
      <c r="D23" s="34" t="s">
        <v>46</v>
      </c>
      <c r="E23" s="34" t="s">
        <v>47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s="30" customFormat="true" ht="14.7" hidden="false" customHeight="true" outlineLevel="0" collapsed="false">
      <c r="A24" s="40" t="s">
        <v>51</v>
      </c>
      <c r="B24" s="40"/>
      <c r="C24" s="40"/>
      <c r="D24" s="40"/>
      <c r="E24" s="40"/>
      <c r="F24" s="29"/>
      <c r="G24" s="2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</row>
    <row r="25" customFormat="false" ht="13.8" hidden="false" customHeight="true" outlineLevel="0" collapsed="false">
      <c r="A25" s="41" t="s">
        <v>35</v>
      </c>
      <c r="B25" s="41"/>
      <c r="C25" s="41"/>
      <c r="D25" s="32" t="s">
        <v>36</v>
      </c>
      <c r="E25" s="32" t="n">
        <v>6500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3.8" hidden="false" customHeight="true" outlineLevel="0" collapsed="false">
      <c r="A26" s="41" t="s">
        <v>52</v>
      </c>
      <c r="B26" s="41"/>
      <c r="C26" s="41"/>
      <c r="D26" s="32" t="s">
        <v>38</v>
      </c>
      <c r="E26" s="32" t="n">
        <f aca="false">'контрол лист'!F73</f>
        <v>51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3.8" hidden="false" customHeight="true" outlineLevel="0" collapsed="false">
      <c r="A27" s="42" t="s">
        <v>53</v>
      </c>
      <c r="B27" s="42"/>
      <c r="C27" s="42"/>
      <c r="D27" s="43" t="s">
        <v>38</v>
      </c>
      <c r="E27" s="43" t="n">
        <f aca="false">'контрол лист'!F74</f>
        <v>24</v>
      </c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4"/>
      <c r="B28" s="44"/>
      <c r="C28" s="44"/>
      <c r="D28" s="45"/>
      <c r="E28" s="45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false" outlineLevel="0" collapsed="false">
      <c r="A29" s="46" t="s">
        <v>54</v>
      </c>
      <c r="B29" s="47"/>
      <c r="C29" s="47"/>
      <c r="D29" s="47"/>
      <c r="E29" s="48"/>
      <c r="F29" s="48"/>
      <c r="G29" s="49"/>
      <c r="H29" s="49"/>
      <c r="I29" s="49"/>
      <c r="J29" s="47"/>
      <c r="K29" s="47"/>
      <c r="L29" s="5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51" t="s">
        <v>55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0.7" hidden="false" customHeight="true" outlineLevel="0" collapsed="false">
      <c r="A31" s="51" t="s">
        <v>56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s="16" customFormat="true" ht="13.8" hidden="false" customHeight="false" outlineLevel="0" collapsed="false">
      <c r="A32" s="16" t="str">
        <f aca="false">Обложка!A35</f>
        <v>Составил:</v>
      </c>
    </row>
    <row r="33" customFormat="false" ht="13.8" hidden="false" customHeight="false" outlineLevel="0" collapsed="false">
      <c r="A33" s="16" t="str">
        <f aca="false">Обложка!A36</f>
        <v>Специалист по пест контролю ООО «Альфадез»</v>
      </c>
      <c r="D33" s="16" t="str">
        <f aca="false">Обложка!D36</f>
        <v>______________Руденко В.Н</v>
      </c>
    </row>
    <row r="34" customFormat="false" ht="13.8" hidden="false" customHeight="false" outlineLevel="0" collapsed="false">
      <c r="A34" s="0"/>
      <c r="D34" s="0"/>
    </row>
    <row r="35" customFormat="false" ht="13.8" hidden="false" customHeight="false" outlineLevel="0" collapsed="false">
      <c r="A35" s="16" t="str">
        <f aca="false">Обложка!A40</f>
        <v>Согласовано:</v>
      </c>
      <c r="D35" s="0"/>
    </row>
    <row r="36" customFormat="false" ht="13.8" hidden="false" customHeight="false" outlineLevel="0" collapsed="false">
      <c r="D36" s="7" t="s">
        <v>26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1:E21"/>
    <mergeCell ref="A24:E24"/>
    <mergeCell ref="A25:C25"/>
    <mergeCell ref="A26:C26"/>
    <mergeCell ref="A27:C27"/>
    <mergeCell ref="A30:L30"/>
    <mergeCell ref="A31:E31"/>
  </mergeCells>
  <printOptions headings="false" gridLines="false" gridLinesSet="true" horizontalCentered="false" verticalCentered="false"/>
  <pageMargins left="0.545833333333333" right="0.39375" top="0.298611111111111" bottom="1.00763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6" colorId="64" zoomScale="85" zoomScaleNormal="85" zoomScalePageLayoutView="100" workbookViewId="0">
      <selection pane="topLeft" activeCell="B33" activeCellId="0" sqref="B33"/>
    </sheetView>
  </sheetViews>
  <sheetFormatPr defaultColWidth="16.109375" defaultRowHeight="13.8" zeroHeight="false" outlineLevelRow="0" outlineLevelCol="0"/>
  <cols>
    <col collapsed="false" customWidth="true" hidden="false" outlineLevel="0" max="1" min="1" style="52" width="4.8"/>
    <col collapsed="false" customWidth="true" hidden="false" outlineLevel="0" max="2" min="2" style="52" width="27.81"/>
    <col collapsed="false" customWidth="true" hidden="false" outlineLevel="0" max="3" min="3" style="52" width="9.85"/>
    <col collapsed="false" customWidth="true" hidden="false" outlineLevel="0" max="4" min="4" style="53" width="5.29"/>
    <col collapsed="false" customWidth="true" hidden="true" outlineLevel="0" max="5" min="5" style="52" width="10.5"/>
    <col collapsed="false" customWidth="true" hidden="false" outlineLevel="0" max="6" min="6" style="52" width="22.64"/>
    <col collapsed="false" customWidth="true" hidden="false" outlineLevel="0" max="7" min="7" style="52" width="24.49"/>
    <col collapsed="false" customWidth="false" hidden="false" outlineLevel="0" max="1024" min="8" style="54" width="16.12"/>
  </cols>
  <sheetData>
    <row r="1" customFormat="false" ht="13.5" hidden="false" customHeight="true" outlineLevel="0" collapsed="false">
      <c r="A1" s="55" t="s">
        <v>18</v>
      </c>
      <c r="B1" s="55"/>
      <c r="C1" s="55"/>
      <c r="D1" s="55"/>
      <c r="E1" s="55"/>
      <c r="F1" s="55"/>
      <c r="G1" s="55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</row>
    <row r="2" customFormat="false" ht="13.8" hidden="false" customHeight="false" outlineLevel="0" collapsed="false">
      <c r="A2" s="56" t="str">
        <f aca="false">Обложка!C15</f>
        <v>01.02.2024-29.02.2024</v>
      </c>
      <c r="B2" s="56"/>
      <c r="C2" s="56"/>
      <c r="D2" s="57"/>
      <c r="E2" s="57"/>
      <c r="F2" s="57"/>
      <c r="G2" s="58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</row>
    <row r="3" customFormat="false" ht="24.9" hidden="false" customHeight="true" outlineLevel="0" collapsed="false">
      <c r="A3" s="59" t="s">
        <v>57</v>
      </c>
      <c r="B3" s="60" t="s">
        <v>58</v>
      </c>
      <c r="C3" s="60"/>
      <c r="D3" s="60"/>
      <c r="E3" s="60" t="s">
        <v>59</v>
      </c>
      <c r="F3" s="60" t="s">
        <v>59</v>
      </c>
      <c r="G3" s="60" t="s">
        <v>51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3.5" hidden="false" customHeight="true" outlineLevel="0" collapsed="false">
      <c r="A4" s="61" t="s">
        <v>60</v>
      </c>
      <c r="B4" s="61"/>
      <c r="C4" s="61"/>
      <c r="D4" s="61"/>
      <c r="E4" s="61"/>
      <c r="F4" s="61"/>
      <c r="G4" s="61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3.5" hidden="false" customHeight="true" outlineLevel="0" collapsed="false">
      <c r="A5" s="62" t="s">
        <v>61</v>
      </c>
      <c r="B5" s="63" t="s">
        <v>62</v>
      </c>
      <c r="C5" s="63"/>
      <c r="D5" s="63"/>
      <c r="E5" s="64"/>
      <c r="F5" s="64" t="n">
        <v>10000</v>
      </c>
      <c r="G5" s="64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2.75" hidden="false" customHeight="true" outlineLevel="0" collapsed="false">
      <c r="A6" s="65" t="s">
        <v>63</v>
      </c>
      <c r="B6" s="66" t="s">
        <v>64</v>
      </c>
      <c r="C6" s="66"/>
      <c r="D6" s="66"/>
      <c r="E6" s="67" t="s">
        <v>65</v>
      </c>
      <c r="F6" s="67" t="n">
        <v>0</v>
      </c>
      <c r="G6" s="68" t="n">
        <v>0</v>
      </c>
      <c r="H6" s="0"/>
      <c r="I6" s="0"/>
      <c r="J6" s="0"/>
      <c r="K6" s="0"/>
      <c r="L6" s="0"/>
      <c r="M6" s="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</row>
    <row r="7" customFormat="false" ht="24" hidden="false" customHeight="true" outlineLevel="0" collapsed="false">
      <c r="A7" s="65" t="s">
        <v>66</v>
      </c>
      <c r="B7" s="66" t="s">
        <v>67</v>
      </c>
      <c r="C7" s="66"/>
      <c r="D7" s="66"/>
      <c r="E7" s="70" t="s">
        <v>65</v>
      </c>
      <c r="F7" s="70" t="n">
        <f aca="false">100-F6*100/F5</f>
        <v>100</v>
      </c>
      <c r="G7" s="70" t="n">
        <f aca="false">100-G6*100/G5</f>
        <v>100</v>
      </c>
      <c r="H7" s="0"/>
      <c r="I7" s="0"/>
      <c r="J7" s="0"/>
      <c r="K7" s="0"/>
      <c r="L7" s="0"/>
      <c r="M7" s="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</row>
    <row r="8" customFormat="false" ht="12.75" hidden="false" customHeight="true" outlineLevel="0" collapsed="false">
      <c r="A8" s="71" t="s">
        <v>68</v>
      </c>
      <c r="B8" s="71"/>
      <c r="C8" s="71"/>
      <c r="D8" s="71"/>
      <c r="E8" s="71"/>
      <c r="F8" s="71"/>
      <c r="G8" s="71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customFormat="false" ht="12.75" hidden="false" customHeight="true" outlineLevel="0" collapsed="false">
      <c r="A9" s="72" t="s">
        <v>69</v>
      </c>
      <c r="B9" s="73" t="s">
        <v>70</v>
      </c>
      <c r="C9" s="73"/>
      <c r="D9" s="73"/>
      <c r="E9" s="74" t="e">
        <f aca="false">E13+E14</f>
        <v>#VALUE!</v>
      </c>
      <c r="F9" s="74" t="n">
        <f aca="false">SUM(F15:F16)</f>
        <v>176</v>
      </c>
      <c r="G9" s="75" t="n">
        <f aca="false">SUM(G17:G19)</f>
        <v>89</v>
      </c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customFormat="false" ht="13.95" hidden="false" customHeight="true" outlineLevel="0" collapsed="false">
      <c r="A10" s="76" t="s">
        <v>71</v>
      </c>
      <c r="B10" s="77" t="s">
        <v>72</v>
      </c>
      <c r="C10" s="77"/>
      <c r="D10" s="77"/>
      <c r="E10" s="64" t="n">
        <v>0</v>
      </c>
      <c r="F10" s="64" t="n">
        <v>0</v>
      </c>
      <c r="G10" s="75" t="n">
        <v>0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customFormat="false" ht="19.95" hidden="false" customHeight="true" outlineLevel="0" collapsed="false">
      <c r="A11" s="76" t="s">
        <v>73</v>
      </c>
      <c r="B11" s="63" t="s">
        <v>74</v>
      </c>
      <c r="C11" s="63"/>
      <c r="D11" s="63"/>
      <c r="E11" s="78" t="e">
        <f aca="false">100-E10*100/E5</f>
        <v>#DIV/0!</v>
      </c>
      <c r="F11" s="78" t="n">
        <f aca="false">100-F10*100/F5</f>
        <v>100</v>
      </c>
      <c r="G11" s="78" t="n">
        <f aca="false">100-G10*100/G5</f>
        <v>100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customFormat="false" ht="14.1" hidden="false" customHeight="true" outlineLevel="0" collapsed="false">
      <c r="A12" s="61" t="s">
        <v>75</v>
      </c>
      <c r="B12" s="61"/>
      <c r="C12" s="61"/>
      <c r="D12" s="61"/>
      <c r="E12" s="61"/>
      <c r="F12" s="61"/>
      <c r="G12" s="61"/>
    </row>
    <row r="13" customFormat="false" ht="89.55" hidden="false" customHeight="true" outlineLevel="0" collapsed="false">
      <c r="A13" s="59" t="s">
        <v>76</v>
      </c>
      <c r="B13" s="79" t="s">
        <v>77</v>
      </c>
      <c r="C13" s="79"/>
      <c r="D13" s="79"/>
      <c r="E13" s="79" t="s">
        <v>78</v>
      </c>
      <c r="F13" s="79" t="s">
        <v>78</v>
      </c>
      <c r="G13" s="79" t="s">
        <v>79</v>
      </c>
    </row>
    <row r="14" customFormat="false" ht="72.15" hidden="false" customHeight="true" outlineLevel="0" collapsed="false">
      <c r="A14" s="59" t="s">
        <v>80</v>
      </c>
      <c r="B14" s="79" t="s">
        <v>81</v>
      </c>
      <c r="C14" s="79"/>
      <c r="D14" s="79"/>
      <c r="E14" s="79" t="s">
        <v>82</v>
      </c>
      <c r="F14" s="79" t="s">
        <v>82</v>
      </c>
      <c r="G14" s="79" t="s">
        <v>83</v>
      </c>
    </row>
    <row r="15" customFormat="false" ht="25.65" hidden="false" customHeight="true" outlineLevel="0" collapsed="false">
      <c r="A15" s="59" t="s">
        <v>84</v>
      </c>
      <c r="B15" s="79" t="str">
        <f aca="false">'контрол лист'!A70</f>
        <v>Итого средств учета грызунов в помещениях</v>
      </c>
      <c r="C15" s="79" t="str">
        <f aca="false">'контрол лист'!B70</f>
        <v>1 контур</v>
      </c>
      <c r="D15" s="60" t="str">
        <f aca="false">'контрол лист'!C70</f>
        <v>КИУ</v>
      </c>
      <c r="E15" s="60"/>
      <c r="F15" s="60" t="n">
        <f aca="false">'контрол лист'!F70</f>
        <v>123</v>
      </c>
      <c r="G15" s="60" t="s">
        <v>65</v>
      </c>
    </row>
    <row r="16" customFormat="false" ht="24.9" hidden="false" customHeight="true" outlineLevel="0" collapsed="false">
      <c r="A16" s="59" t="s">
        <v>85</v>
      </c>
      <c r="B16" s="79" t="str">
        <f aca="false">'контрол лист'!A71</f>
        <v>Итого средств учета вдоль периметра зданий</v>
      </c>
      <c r="C16" s="79" t="str">
        <f aca="false">'контрол лист'!B71</f>
        <v>2 контур</v>
      </c>
      <c r="D16" s="60" t="str">
        <f aca="false">'контрол лист'!C71</f>
        <v>КИУ</v>
      </c>
      <c r="E16" s="60"/>
      <c r="F16" s="60" t="n">
        <f aca="false">'контрол лист'!F71</f>
        <v>53</v>
      </c>
      <c r="G16" s="60" t="s">
        <v>65</v>
      </c>
    </row>
    <row r="17" customFormat="false" ht="27.3" hidden="false" customHeight="true" outlineLevel="0" collapsed="false">
      <c r="A17" s="59" t="s">
        <v>86</v>
      </c>
      <c r="B17" s="79" t="str">
        <f aca="false">'контрол лист'!A72</f>
        <v>Итого средств учета вдоль территории</v>
      </c>
      <c r="C17" s="79" t="str">
        <f aca="false">'контрол лист'!B72</f>
        <v>3 контур</v>
      </c>
      <c r="D17" s="60" t="str">
        <f aca="false">'контрол лист'!C72</f>
        <v>КИУ</v>
      </c>
      <c r="E17" s="60"/>
      <c r="F17" s="60" t="s">
        <v>65</v>
      </c>
      <c r="G17" s="60" t="n">
        <f aca="false">'контрол лист'!F72</f>
        <v>14</v>
      </c>
    </row>
    <row r="18" customFormat="false" ht="24" hidden="false" customHeight="true" outlineLevel="0" collapsed="false">
      <c r="A18" s="59" t="s">
        <v>87</v>
      </c>
      <c r="B18" s="79" t="str">
        <f aca="false">'контрол лист'!A73</f>
        <v>Итого средств учета летающих насекомых </v>
      </c>
      <c r="C18" s="79" t="str">
        <f aca="false">'контрол лист'!B73</f>
        <v>1 контур</v>
      </c>
      <c r="D18" s="60" t="str">
        <f aca="false">'контрол лист'!C73</f>
        <v>ИЛ</v>
      </c>
      <c r="E18" s="60"/>
      <c r="F18" s="60" t="s">
        <v>65</v>
      </c>
      <c r="G18" s="60" t="n">
        <f aca="false">'контрол лист'!F73</f>
        <v>51</v>
      </c>
    </row>
    <row r="19" customFormat="false" ht="24" hidden="false" customHeight="true" outlineLevel="0" collapsed="false">
      <c r="A19" s="59" t="s">
        <v>88</v>
      </c>
      <c r="B19" s="79" t="str">
        <f aca="false">'контрол лист'!A74</f>
        <v>Итого средств учета ползающих насекомых </v>
      </c>
      <c r="C19" s="79" t="str">
        <f aca="false">'контрол лист'!B74</f>
        <v>1 контур</v>
      </c>
      <c r="D19" s="60" t="str">
        <f aca="false">'контрол лист'!C74</f>
        <v>ИМ</v>
      </c>
      <c r="E19" s="60"/>
      <c r="F19" s="60" t="s">
        <v>65</v>
      </c>
      <c r="G19" s="60" t="n">
        <f aca="false">'контрол лист'!F74</f>
        <v>24</v>
      </c>
    </row>
    <row r="20" customFormat="false" ht="13.5" hidden="false" customHeight="true" outlineLevel="0" collapsed="false">
      <c r="A20" s="60" t="s">
        <v>89</v>
      </c>
      <c r="B20" s="60"/>
      <c r="C20" s="60"/>
      <c r="D20" s="60"/>
      <c r="E20" s="60"/>
      <c r="F20" s="60" t="n">
        <f aca="false">SUM(F15:F16)</f>
        <v>176</v>
      </c>
      <c r="G20" s="60"/>
    </row>
    <row r="21" customFormat="false" ht="24" hidden="false" customHeight="true" outlineLevel="0" collapsed="false">
      <c r="A21" s="59" t="s">
        <v>90</v>
      </c>
      <c r="B21" s="79" t="s">
        <v>91</v>
      </c>
      <c r="C21" s="79"/>
      <c r="D21" s="79"/>
      <c r="E21" s="60" t="s">
        <v>92</v>
      </c>
      <c r="F21" s="60" t="s">
        <v>92</v>
      </c>
      <c r="G21" s="60" t="s">
        <v>92</v>
      </c>
    </row>
    <row r="22" customFormat="false" ht="19.05" hidden="false" customHeight="true" outlineLevel="0" collapsed="false">
      <c r="A22" s="59" t="s">
        <v>93</v>
      </c>
      <c r="B22" s="79" t="s">
        <v>94</v>
      </c>
      <c r="C22" s="79"/>
      <c r="D22" s="79"/>
      <c r="E22" s="60"/>
      <c r="F22" s="60"/>
      <c r="G22" s="60"/>
    </row>
    <row r="23" customFormat="false" ht="13.5" hidden="false" customHeight="true" outlineLevel="0" collapsed="false">
      <c r="A23" s="59" t="s">
        <v>95</v>
      </c>
      <c r="B23" s="79" t="s">
        <v>96</v>
      </c>
      <c r="C23" s="79"/>
      <c r="D23" s="79"/>
      <c r="E23" s="60"/>
      <c r="F23" s="60"/>
      <c r="G23" s="60"/>
    </row>
    <row r="24" customFormat="false" ht="13.5" hidden="false" customHeight="true" outlineLevel="0" collapsed="false">
      <c r="A24" s="55" t="s">
        <v>97</v>
      </c>
      <c r="B24" s="55"/>
      <c r="C24" s="55"/>
      <c r="D24" s="55"/>
      <c r="E24" s="55"/>
      <c r="F24" s="55"/>
      <c r="G24" s="55"/>
    </row>
    <row r="25" customFormat="false" ht="13.5" hidden="false" customHeight="true" outlineLevel="0" collapsed="false">
      <c r="A25" s="80" t="s">
        <v>98</v>
      </c>
      <c r="B25" s="81" t="s">
        <v>99</v>
      </c>
      <c r="C25" s="81"/>
      <c r="D25" s="81"/>
      <c r="E25" s="81"/>
      <c r="F25" s="81"/>
      <c r="G25" s="81"/>
    </row>
    <row r="26" customFormat="false" ht="22.8" hidden="false" customHeight="true" outlineLevel="0" collapsed="false">
      <c r="A26" s="80"/>
      <c r="B26" s="81"/>
      <c r="C26" s="81"/>
      <c r="D26" s="81"/>
      <c r="E26" s="81"/>
      <c r="F26" s="81"/>
      <c r="G26" s="81"/>
    </row>
    <row r="27" customFormat="false" ht="13.2" hidden="false" customHeight="true" outlineLevel="0" collapsed="false">
      <c r="A27" s="80" t="s">
        <v>100</v>
      </c>
      <c r="B27" s="81" t="s">
        <v>101</v>
      </c>
      <c r="C27" s="81"/>
      <c r="D27" s="81"/>
      <c r="E27" s="81"/>
      <c r="F27" s="81"/>
      <c r="G27" s="81"/>
    </row>
    <row r="28" customFormat="false" ht="13.2" hidden="false" customHeight="true" outlineLevel="0" collapsed="false">
      <c r="A28" s="80"/>
      <c r="B28" s="81"/>
      <c r="C28" s="81"/>
      <c r="D28" s="81"/>
      <c r="E28" s="81"/>
      <c r="F28" s="81"/>
      <c r="G28" s="81"/>
    </row>
    <row r="29" customFormat="false" ht="13.8" hidden="false" customHeight="false" outlineLevel="0" collapsed="false">
      <c r="A29" s="80"/>
      <c r="B29" s="82" t="str">
        <f aca="false">Обложка!A35</f>
        <v>Составил:</v>
      </c>
      <c r="C29" s="83"/>
      <c r="D29" s="84"/>
      <c r="E29" s="83"/>
      <c r="F29" s="83"/>
      <c r="G29" s="38"/>
    </row>
    <row r="30" customFormat="false" ht="25.35" hidden="false" customHeight="true" outlineLevel="0" collapsed="false">
      <c r="A30" s="80"/>
      <c r="B30" s="15" t="s">
        <v>23</v>
      </c>
      <c r="C30" s="15"/>
      <c r="D30" s="15"/>
      <c r="E30" s="7" t="s">
        <v>102</v>
      </c>
      <c r="F30" s="85" t="str">
        <f aca="false">Обложка!D36</f>
        <v>______________Руденко В.Н</v>
      </c>
      <c r="G30" s="7"/>
    </row>
    <row r="31" customFormat="false" ht="27.45" hidden="false" customHeight="true" outlineLevel="0" collapsed="false">
      <c r="B31" s="0"/>
      <c r="C31" s="0"/>
      <c r="D31" s="0"/>
      <c r="G31" s="0"/>
    </row>
    <row r="32" customFormat="false" ht="22.5" hidden="false" customHeight="true" outlineLevel="0" collapsed="false">
      <c r="B32" s="86" t="s">
        <v>103</v>
      </c>
      <c r="C32" s="0"/>
      <c r="D32" s="0"/>
      <c r="G32" s="0"/>
    </row>
    <row r="33" customFormat="false" ht="14.1" hidden="false" customHeight="true" outlineLevel="0" collapsed="false">
      <c r="B33" s="15"/>
      <c r="C33" s="15"/>
      <c r="D33" s="15"/>
      <c r="G33" s="52" t="s">
        <v>104</v>
      </c>
    </row>
    <row r="1048576" customFormat="false" ht="12.8" hidden="false" customHeight="false" outlineLevel="0" collapsed="false"/>
  </sheetData>
  <mergeCells count="26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D10"/>
    <mergeCell ref="B11:D11"/>
    <mergeCell ref="A12:G12"/>
    <mergeCell ref="B13:D13"/>
    <mergeCell ref="B14:D14"/>
    <mergeCell ref="A20:G20"/>
    <mergeCell ref="B21:D21"/>
    <mergeCell ref="E21:E23"/>
    <mergeCell ref="F21:F23"/>
    <mergeCell ref="G21:G23"/>
    <mergeCell ref="B22:D22"/>
    <mergeCell ref="B23:D23"/>
    <mergeCell ref="A24:G24"/>
    <mergeCell ref="B25:G26"/>
    <mergeCell ref="B27:G27"/>
    <mergeCell ref="B30:D30"/>
    <mergeCell ref="B33:D33"/>
  </mergeCells>
  <printOptions headings="false" gridLines="false" gridLinesSet="true" horizontalCentered="false" verticalCentered="false"/>
  <pageMargins left="0.627083333333333" right="0.233333333333333" top="0.210416666666667" bottom="0.541666666666667" header="0.511805555555555" footer="0.511805555555555"/>
  <pageSetup paperSize="9" scale="88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false" showOutlineSymbols="true" defaultGridColor="true" view="normal" topLeftCell="A49" colorId="64" zoomScale="85" zoomScaleNormal="85" zoomScalePageLayoutView="100" workbookViewId="0">
      <selection pane="topLeft" activeCell="I5" activeCellId="0" sqref="I5"/>
    </sheetView>
  </sheetViews>
  <sheetFormatPr defaultColWidth="9.421875" defaultRowHeight="13.8" zeroHeight="false" outlineLevelRow="0" outlineLevelCol="0"/>
  <cols>
    <col collapsed="false" customWidth="true" hidden="false" outlineLevel="0" max="1" min="1" style="0" width="4.8"/>
    <col collapsed="false" customWidth="true" hidden="false" outlineLevel="0" max="2" min="2" style="87" width="49.65"/>
    <col collapsed="false" customWidth="true" hidden="false" outlineLevel="0" max="3" min="3" style="88" width="10.27"/>
    <col collapsed="false" customWidth="true" hidden="false" outlineLevel="0" max="4" min="4" style="89" width="10.13"/>
    <col collapsed="false" customWidth="true" hidden="false" outlineLevel="0" max="5" min="5" style="89" width="10.27"/>
    <col collapsed="false" customWidth="true" hidden="false" outlineLevel="0" max="6" min="6" style="0" width="13.53"/>
    <col collapsed="false" customWidth="true" hidden="false" outlineLevel="0" max="7" min="7" style="0" width="11.9"/>
    <col collapsed="false" customWidth="true" hidden="false" outlineLevel="0" max="8" min="8" style="0" width="11.4"/>
    <col collapsed="false" customWidth="true" hidden="false" outlineLevel="0" max="9" min="9" style="0" width="10.89"/>
    <col collapsed="false" customWidth="true" hidden="false" outlineLevel="0" max="12" min="12" style="0" width="17.72"/>
    <col collapsed="false" customWidth="true" hidden="false" outlineLevel="0" max="1021" min="1020" style="0" width="14.89"/>
    <col collapsed="false" customWidth="true" hidden="false" outlineLevel="0" max="1022" min="1022" style="0" width="11.8"/>
    <col collapsed="false" customWidth="true" hidden="false" outlineLevel="0" max="1024" min="1023" style="0" width="10.5"/>
  </cols>
  <sheetData>
    <row r="1" customFormat="false" ht="13.8" hidden="false" customHeight="false" outlineLevel="0" collapsed="false">
      <c r="A1" s="90" t="str">
        <f aca="false">Обложка!A28</f>
        <v>ГРАФИК ОСМОТРА СРЕДСТВ КОНТРОЛЯ ДЕРАТИЗАЦИИ ДЕЗИНСЕКЦИИ</v>
      </c>
      <c r="B1" s="90"/>
      <c r="C1" s="90"/>
      <c r="D1" s="90"/>
      <c r="E1" s="90"/>
      <c r="F1" s="90"/>
    </row>
    <row r="2" customFormat="false" ht="13.8" hidden="false" customHeight="false" outlineLevel="0" collapsed="false">
      <c r="B2" s="91" t="str">
        <f aca="false">Обложка!C15</f>
        <v>01.02.2024-29.02.2024</v>
      </c>
      <c r="C2" s="0"/>
      <c r="D2" s="0"/>
      <c r="E2" s="0"/>
    </row>
    <row r="3" customFormat="false" ht="58.8" hidden="false" customHeight="true" outlineLevel="0" collapsed="false">
      <c r="A3" s="64" t="s">
        <v>105</v>
      </c>
      <c r="B3" s="92" t="s">
        <v>106</v>
      </c>
      <c r="C3" s="93" t="s">
        <v>107</v>
      </c>
      <c r="D3" s="93" t="s">
        <v>108</v>
      </c>
      <c r="E3" s="93" t="s">
        <v>109</v>
      </c>
      <c r="F3" s="93" t="s">
        <v>110</v>
      </c>
      <c r="G3" s="93" t="s">
        <v>110</v>
      </c>
      <c r="H3" s="93" t="s">
        <v>110</v>
      </c>
      <c r="I3" s="93" t="s">
        <v>110</v>
      </c>
      <c r="L3" s="94"/>
    </row>
    <row r="4" customFormat="false" ht="14" hidden="false" customHeight="false" outlineLevel="0" collapsed="false">
      <c r="A4" s="95" t="n">
        <v>1</v>
      </c>
      <c r="B4" s="22" t="s">
        <v>111</v>
      </c>
      <c r="C4" s="96" t="s">
        <v>112</v>
      </c>
      <c r="D4" s="97" t="s">
        <v>113</v>
      </c>
      <c r="E4" s="97" t="n">
        <v>4</v>
      </c>
      <c r="F4" s="98" t="n">
        <v>45324</v>
      </c>
      <c r="G4" s="98" t="n">
        <v>45329</v>
      </c>
      <c r="H4" s="98" t="n">
        <v>45336</v>
      </c>
      <c r="I4" s="99" t="n">
        <v>45344</v>
      </c>
      <c r="L4" s="94"/>
      <c r="M4" s="94"/>
    </row>
    <row r="5" customFormat="false" ht="14" hidden="false" customHeight="false" outlineLevel="0" collapsed="false">
      <c r="A5" s="95" t="n">
        <v>2</v>
      </c>
      <c r="B5" s="22" t="s">
        <v>114</v>
      </c>
      <c r="C5" s="96" t="s">
        <v>112</v>
      </c>
      <c r="D5" s="97" t="s">
        <v>113</v>
      </c>
      <c r="E5" s="97" t="n">
        <v>5</v>
      </c>
      <c r="F5" s="98" t="n">
        <f aca="false">F4</f>
        <v>45324</v>
      </c>
      <c r="G5" s="98" t="n">
        <f aca="false">G4</f>
        <v>45329</v>
      </c>
      <c r="H5" s="98" t="n">
        <f aca="false">H4</f>
        <v>45336</v>
      </c>
      <c r="I5" s="99" t="n">
        <f aca="false">I4</f>
        <v>45344</v>
      </c>
      <c r="L5" s="94"/>
      <c r="M5" s="94"/>
      <c r="N5" s="94"/>
    </row>
    <row r="6" customFormat="false" ht="19.2" hidden="false" customHeight="true" outlineLevel="0" collapsed="false">
      <c r="A6" s="95" t="n">
        <v>3</v>
      </c>
      <c r="B6" s="100" t="s">
        <v>115</v>
      </c>
      <c r="C6" s="96" t="s">
        <v>112</v>
      </c>
      <c r="D6" s="97" t="s">
        <v>113</v>
      </c>
      <c r="E6" s="96" t="n">
        <v>5</v>
      </c>
      <c r="F6" s="98" t="n">
        <f aca="false">F5</f>
        <v>45324</v>
      </c>
      <c r="G6" s="98" t="n">
        <f aca="false">G5</f>
        <v>45329</v>
      </c>
      <c r="H6" s="98" t="n">
        <f aca="false">H5</f>
        <v>45336</v>
      </c>
      <c r="I6" s="99" t="n">
        <f aca="false">I5</f>
        <v>45344</v>
      </c>
      <c r="M6" s="94"/>
    </row>
    <row r="7" customFormat="false" ht="19.2" hidden="false" customHeight="true" outlineLevel="0" collapsed="false">
      <c r="A7" s="95" t="n">
        <v>4</v>
      </c>
      <c r="B7" s="100" t="s">
        <v>116</v>
      </c>
      <c r="C7" s="96" t="s">
        <v>112</v>
      </c>
      <c r="D7" s="97" t="s">
        <v>113</v>
      </c>
      <c r="E7" s="96" t="n">
        <v>6</v>
      </c>
      <c r="F7" s="98" t="n">
        <f aca="false">F6</f>
        <v>45324</v>
      </c>
      <c r="G7" s="98" t="n">
        <f aca="false">G6</f>
        <v>45329</v>
      </c>
      <c r="H7" s="98" t="n">
        <f aca="false">H6</f>
        <v>45336</v>
      </c>
      <c r="I7" s="99" t="n">
        <f aca="false">I6</f>
        <v>45344</v>
      </c>
    </row>
    <row r="8" customFormat="false" ht="19.2" hidden="false" customHeight="true" outlineLevel="0" collapsed="false">
      <c r="A8" s="95" t="n">
        <v>5</v>
      </c>
      <c r="B8" s="100" t="s">
        <v>117</v>
      </c>
      <c r="C8" s="96" t="s">
        <v>112</v>
      </c>
      <c r="D8" s="97" t="s">
        <v>113</v>
      </c>
      <c r="E8" s="96" t="n">
        <v>7</v>
      </c>
      <c r="F8" s="98" t="n">
        <f aca="false">F7</f>
        <v>45324</v>
      </c>
      <c r="G8" s="98" t="n">
        <f aca="false">G7</f>
        <v>45329</v>
      </c>
      <c r="H8" s="98" t="n">
        <f aca="false">H7</f>
        <v>45336</v>
      </c>
      <c r="I8" s="99" t="n">
        <f aca="false">I7</f>
        <v>45344</v>
      </c>
    </row>
    <row r="9" customFormat="false" ht="19.2" hidden="false" customHeight="true" outlineLevel="0" collapsed="false">
      <c r="A9" s="95" t="n">
        <v>6</v>
      </c>
      <c r="B9" s="100" t="s">
        <v>118</v>
      </c>
      <c r="C9" s="96" t="s">
        <v>112</v>
      </c>
      <c r="D9" s="97" t="s">
        <v>113</v>
      </c>
      <c r="E9" s="96" t="n">
        <v>3</v>
      </c>
      <c r="F9" s="98" t="n">
        <f aca="false">F8</f>
        <v>45324</v>
      </c>
      <c r="G9" s="98" t="n">
        <f aca="false">G8</f>
        <v>45329</v>
      </c>
      <c r="H9" s="98" t="n">
        <f aca="false">H8</f>
        <v>45336</v>
      </c>
      <c r="I9" s="99" t="n">
        <f aca="false">I8</f>
        <v>45344</v>
      </c>
      <c r="L9" s="94"/>
    </row>
    <row r="10" customFormat="false" ht="19.2" hidden="false" customHeight="true" outlineLevel="0" collapsed="false">
      <c r="A10" s="95" t="n">
        <v>7</v>
      </c>
      <c r="B10" s="100" t="s">
        <v>119</v>
      </c>
      <c r="C10" s="96" t="s">
        <v>112</v>
      </c>
      <c r="D10" s="97" t="s">
        <v>113</v>
      </c>
      <c r="E10" s="96" t="n">
        <v>1</v>
      </c>
      <c r="F10" s="98" t="n">
        <f aca="false">F9</f>
        <v>45324</v>
      </c>
      <c r="G10" s="98" t="n">
        <f aca="false">G9</f>
        <v>45329</v>
      </c>
      <c r="H10" s="98" t="n">
        <f aca="false">H9</f>
        <v>45336</v>
      </c>
      <c r="I10" s="99" t="n">
        <f aca="false">I9</f>
        <v>45344</v>
      </c>
    </row>
    <row r="11" customFormat="false" ht="14" hidden="false" customHeight="false" outlineLevel="0" collapsed="false">
      <c r="A11" s="95" t="n">
        <v>8</v>
      </c>
      <c r="B11" s="101" t="s">
        <v>120</v>
      </c>
      <c r="C11" s="96" t="s">
        <v>112</v>
      </c>
      <c r="D11" s="97" t="s">
        <v>113</v>
      </c>
      <c r="E11" s="96" t="n">
        <v>2</v>
      </c>
      <c r="F11" s="98" t="n">
        <f aca="false">F10</f>
        <v>45324</v>
      </c>
      <c r="G11" s="98" t="n">
        <f aca="false">G10</f>
        <v>45329</v>
      </c>
      <c r="H11" s="98" t="n">
        <f aca="false">H10</f>
        <v>45336</v>
      </c>
      <c r="I11" s="99" t="n">
        <f aca="false">I10</f>
        <v>45344</v>
      </c>
    </row>
    <row r="12" customFormat="false" ht="14" hidden="false" customHeight="false" outlineLevel="0" collapsed="false">
      <c r="A12" s="95" t="n">
        <v>9</v>
      </c>
      <c r="B12" s="101" t="s">
        <v>121</v>
      </c>
      <c r="C12" s="96" t="s">
        <v>112</v>
      </c>
      <c r="D12" s="97" t="s">
        <v>113</v>
      </c>
      <c r="E12" s="96" t="n">
        <v>1</v>
      </c>
      <c r="F12" s="98" t="n">
        <f aca="false">F11</f>
        <v>45324</v>
      </c>
      <c r="G12" s="98" t="n">
        <f aca="false">G11</f>
        <v>45329</v>
      </c>
      <c r="H12" s="98" t="n">
        <f aca="false">H11</f>
        <v>45336</v>
      </c>
      <c r="I12" s="99" t="n">
        <f aca="false">I11</f>
        <v>45344</v>
      </c>
    </row>
    <row r="13" customFormat="false" ht="14" hidden="false" customHeight="false" outlineLevel="0" collapsed="false">
      <c r="A13" s="95" t="n">
        <v>10</v>
      </c>
      <c r="B13" s="101" t="s">
        <v>122</v>
      </c>
      <c r="C13" s="96" t="s">
        <v>112</v>
      </c>
      <c r="D13" s="97" t="s">
        <v>113</v>
      </c>
      <c r="E13" s="96" t="n">
        <v>4</v>
      </c>
      <c r="F13" s="98" t="n">
        <f aca="false">F12</f>
        <v>45324</v>
      </c>
      <c r="G13" s="98" t="n">
        <f aca="false">G12</f>
        <v>45329</v>
      </c>
      <c r="H13" s="98" t="n">
        <f aca="false">H12</f>
        <v>45336</v>
      </c>
      <c r="I13" s="99" t="n">
        <f aca="false">I12</f>
        <v>45344</v>
      </c>
    </row>
    <row r="14" customFormat="false" ht="19.2" hidden="false" customHeight="true" outlineLevel="0" collapsed="false">
      <c r="A14" s="95" t="n">
        <v>11</v>
      </c>
      <c r="B14" s="101" t="s">
        <v>123</v>
      </c>
      <c r="C14" s="96" t="s">
        <v>112</v>
      </c>
      <c r="D14" s="97" t="s">
        <v>113</v>
      </c>
      <c r="E14" s="96" t="n">
        <v>14</v>
      </c>
      <c r="F14" s="98" t="n">
        <f aca="false">F13</f>
        <v>45324</v>
      </c>
      <c r="G14" s="98" t="n">
        <f aca="false">G13</f>
        <v>45329</v>
      </c>
      <c r="H14" s="98" t="n">
        <f aca="false">H13</f>
        <v>45336</v>
      </c>
      <c r="I14" s="99" t="n">
        <f aca="false">I13</f>
        <v>45344</v>
      </c>
    </row>
    <row r="15" customFormat="false" ht="14" hidden="false" customHeight="false" outlineLevel="0" collapsed="false">
      <c r="A15" s="95" t="n">
        <v>12</v>
      </c>
      <c r="B15" s="101" t="s">
        <v>124</v>
      </c>
      <c r="C15" s="96" t="s">
        <v>112</v>
      </c>
      <c r="D15" s="97" t="s">
        <v>113</v>
      </c>
      <c r="E15" s="96" t="n">
        <v>6</v>
      </c>
      <c r="F15" s="98" t="n">
        <f aca="false">F14</f>
        <v>45324</v>
      </c>
      <c r="G15" s="98" t="n">
        <f aca="false">G14</f>
        <v>45329</v>
      </c>
      <c r="H15" s="98" t="n">
        <f aca="false">H14</f>
        <v>45336</v>
      </c>
      <c r="I15" s="99" t="n">
        <f aca="false">I14</f>
        <v>45344</v>
      </c>
    </row>
    <row r="16" customFormat="false" ht="13.8" hidden="false" customHeight="false" outlineLevel="0" collapsed="false">
      <c r="A16" s="95" t="n">
        <v>13</v>
      </c>
      <c r="B16" s="100" t="s">
        <v>125</v>
      </c>
      <c r="C16" s="96" t="s">
        <v>112</v>
      </c>
      <c r="D16" s="97" t="s">
        <v>113</v>
      </c>
      <c r="E16" s="96" t="n">
        <v>8</v>
      </c>
      <c r="F16" s="98" t="n">
        <f aca="false">F15</f>
        <v>45324</v>
      </c>
      <c r="G16" s="98" t="n">
        <f aca="false">G15</f>
        <v>45329</v>
      </c>
      <c r="H16" s="98" t="n">
        <f aca="false">H15</f>
        <v>45336</v>
      </c>
      <c r="I16" s="99" t="n">
        <f aca="false">I15</f>
        <v>45344</v>
      </c>
    </row>
    <row r="17" customFormat="false" ht="14.25" hidden="false" customHeight="true" outlineLevel="0" collapsed="false">
      <c r="A17" s="95" t="n">
        <v>14</v>
      </c>
      <c r="B17" s="100" t="s">
        <v>126</v>
      </c>
      <c r="C17" s="96" t="s">
        <v>112</v>
      </c>
      <c r="D17" s="97" t="s">
        <v>113</v>
      </c>
      <c r="E17" s="96" t="n">
        <v>9</v>
      </c>
      <c r="F17" s="98" t="n">
        <f aca="false">F16</f>
        <v>45324</v>
      </c>
      <c r="G17" s="98" t="n">
        <f aca="false">G16</f>
        <v>45329</v>
      </c>
      <c r="H17" s="98" t="n">
        <f aca="false">H16</f>
        <v>45336</v>
      </c>
      <c r="I17" s="99" t="n">
        <f aca="false">I16</f>
        <v>45344</v>
      </c>
    </row>
    <row r="18" customFormat="false" ht="13.8" hidden="false" customHeight="false" outlineLevel="0" collapsed="false">
      <c r="A18" s="95" t="n">
        <v>15</v>
      </c>
      <c r="B18" s="100" t="s">
        <v>127</v>
      </c>
      <c r="C18" s="96" t="s">
        <v>112</v>
      </c>
      <c r="D18" s="97" t="s">
        <v>113</v>
      </c>
      <c r="E18" s="96" t="n">
        <v>2</v>
      </c>
      <c r="F18" s="98" t="n">
        <f aca="false">F17</f>
        <v>45324</v>
      </c>
      <c r="G18" s="98" t="n">
        <f aca="false">G17</f>
        <v>45329</v>
      </c>
      <c r="H18" s="98" t="n">
        <f aca="false">H17</f>
        <v>45336</v>
      </c>
      <c r="I18" s="99" t="n">
        <f aca="false">I17</f>
        <v>45344</v>
      </c>
    </row>
    <row r="19" customFormat="false" ht="17.85" hidden="false" customHeight="true" outlineLevel="0" collapsed="false">
      <c r="A19" s="95" t="n">
        <v>16</v>
      </c>
      <c r="B19" s="100" t="s">
        <v>128</v>
      </c>
      <c r="C19" s="96" t="s">
        <v>112</v>
      </c>
      <c r="D19" s="97" t="s">
        <v>113</v>
      </c>
      <c r="E19" s="96" t="n">
        <v>8</v>
      </c>
      <c r="F19" s="98" t="n">
        <f aca="false">F18</f>
        <v>45324</v>
      </c>
      <c r="G19" s="98" t="n">
        <f aca="false">G18</f>
        <v>45329</v>
      </c>
      <c r="H19" s="98" t="n">
        <f aca="false">H18</f>
        <v>45336</v>
      </c>
      <c r="I19" s="99" t="n">
        <f aca="false">I18</f>
        <v>45344</v>
      </c>
    </row>
    <row r="20" customFormat="false" ht="13.8" hidden="false" customHeight="false" outlineLevel="0" collapsed="false">
      <c r="A20" s="95" t="n">
        <v>17</v>
      </c>
      <c r="B20" s="100" t="s">
        <v>129</v>
      </c>
      <c r="C20" s="96" t="s">
        <v>112</v>
      </c>
      <c r="D20" s="97" t="s">
        <v>113</v>
      </c>
      <c r="E20" s="96" t="n">
        <v>1</v>
      </c>
      <c r="F20" s="98" t="n">
        <f aca="false">F19</f>
        <v>45324</v>
      </c>
      <c r="G20" s="98" t="n">
        <f aca="false">G19</f>
        <v>45329</v>
      </c>
      <c r="H20" s="98" t="n">
        <f aca="false">H19</f>
        <v>45336</v>
      </c>
      <c r="I20" s="99" t="n">
        <f aca="false">I19</f>
        <v>45344</v>
      </c>
    </row>
    <row r="21" customFormat="false" ht="19.5" hidden="false" customHeight="true" outlineLevel="0" collapsed="false">
      <c r="A21" s="95" t="n">
        <v>18</v>
      </c>
      <c r="B21" s="100" t="s">
        <v>130</v>
      </c>
      <c r="C21" s="96" t="s">
        <v>112</v>
      </c>
      <c r="D21" s="97" t="s">
        <v>113</v>
      </c>
      <c r="E21" s="96" t="n">
        <v>2</v>
      </c>
      <c r="F21" s="98" t="n">
        <f aca="false">F20</f>
        <v>45324</v>
      </c>
      <c r="G21" s="98" t="n">
        <f aca="false">G20</f>
        <v>45329</v>
      </c>
      <c r="H21" s="98" t="n">
        <f aca="false">H20</f>
        <v>45336</v>
      </c>
      <c r="I21" s="99" t="n">
        <f aca="false">I20</f>
        <v>45344</v>
      </c>
    </row>
    <row r="22" customFormat="false" ht="13.8" hidden="false" customHeight="false" outlineLevel="0" collapsed="false">
      <c r="A22" s="95" t="n">
        <v>19</v>
      </c>
      <c r="B22" s="100" t="s">
        <v>131</v>
      </c>
      <c r="C22" s="96" t="s">
        <v>112</v>
      </c>
      <c r="D22" s="97" t="s">
        <v>113</v>
      </c>
      <c r="E22" s="96" t="n">
        <v>6</v>
      </c>
      <c r="F22" s="98" t="n">
        <f aca="false">F21</f>
        <v>45324</v>
      </c>
      <c r="G22" s="98" t="n">
        <f aca="false">G21</f>
        <v>45329</v>
      </c>
      <c r="H22" s="98" t="n">
        <f aca="false">H21</f>
        <v>45336</v>
      </c>
      <c r="I22" s="99" t="n">
        <f aca="false">I21</f>
        <v>45344</v>
      </c>
    </row>
    <row r="23" customFormat="false" ht="13.8" hidden="false" customHeight="false" outlineLevel="0" collapsed="false">
      <c r="A23" s="95" t="n">
        <v>20</v>
      </c>
      <c r="B23" s="100" t="s">
        <v>132</v>
      </c>
      <c r="C23" s="96" t="s">
        <v>112</v>
      </c>
      <c r="D23" s="97" t="s">
        <v>113</v>
      </c>
      <c r="E23" s="96" t="n">
        <v>2</v>
      </c>
      <c r="F23" s="98" t="n">
        <f aca="false">F22</f>
        <v>45324</v>
      </c>
      <c r="G23" s="98" t="n">
        <f aca="false">G22</f>
        <v>45329</v>
      </c>
      <c r="H23" s="98" t="n">
        <f aca="false">H22</f>
        <v>45336</v>
      </c>
      <c r="I23" s="99" t="n">
        <f aca="false">I22</f>
        <v>45344</v>
      </c>
    </row>
    <row r="24" customFormat="false" ht="17.1" hidden="false" customHeight="true" outlineLevel="0" collapsed="false">
      <c r="A24" s="95" t="n">
        <v>21</v>
      </c>
      <c r="B24" s="100" t="s">
        <v>133</v>
      </c>
      <c r="C24" s="96" t="s">
        <v>112</v>
      </c>
      <c r="D24" s="97" t="s">
        <v>113</v>
      </c>
      <c r="E24" s="96" t="n">
        <v>2</v>
      </c>
      <c r="F24" s="98" t="n">
        <f aca="false">F23</f>
        <v>45324</v>
      </c>
      <c r="G24" s="98" t="n">
        <f aca="false">G23</f>
        <v>45329</v>
      </c>
      <c r="H24" s="98" t="n">
        <f aca="false">H23</f>
        <v>45336</v>
      </c>
      <c r="I24" s="99" t="n">
        <f aca="false">I23</f>
        <v>45344</v>
      </c>
    </row>
    <row r="25" customFormat="false" ht="13.8" hidden="false" customHeight="false" outlineLevel="0" collapsed="false">
      <c r="A25" s="95" t="n">
        <v>22</v>
      </c>
      <c r="B25" s="100" t="s">
        <v>134</v>
      </c>
      <c r="C25" s="96" t="s">
        <v>112</v>
      </c>
      <c r="D25" s="97" t="s">
        <v>113</v>
      </c>
      <c r="E25" s="96" t="n">
        <v>3</v>
      </c>
      <c r="F25" s="98" t="n">
        <f aca="false">F24</f>
        <v>45324</v>
      </c>
      <c r="G25" s="98" t="n">
        <f aca="false">G24</f>
        <v>45329</v>
      </c>
      <c r="H25" s="98" t="n">
        <f aca="false">H24</f>
        <v>45336</v>
      </c>
      <c r="I25" s="99" t="n">
        <f aca="false">I24</f>
        <v>45344</v>
      </c>
    </row>
    <row r="26" customFormat="false" ht="13.8" hidden="false" customHeight="false" outlineLevel="0" collapsed="false">
      <c r="A26" s="95" t="n">
        <v>23</v>
      </c>
      <c r="B26" s="100" t="s">
        <v>135</v>
      </c>
      <c r="C26" s="96" t="s">
        <v>112</v>
      </c>
      <c r="D26" s="97" t="s">
        <v>113</v>
      </c>
      <c r="E26" s="96" t="n">
        <v>3</v>
      </c>
      <c r="F26" s="98" t="n">
        <f aca="false">F25</f>
        <v>45324</v>
      </c>
      <c r="G26" s="98" t="n">
        <f aca="false">G25</f>
        <v>45329</v>
      </c>
      <c r="H26" s="98" t="n">
        <f aca="false">H25</f>
        <v>45336</v>
      </c>
      <c r="I26" s="99" t="n">
        <f aca="false">I25</f>
        <v>45344</v>
      </c>
    </row>
    <row r="27" customFormat="false" ht="13.8" hidden="false" customHeight="false" outlineLevel="0" collapsed="false">
      <c r="A27" s="95" t="n">
        <v>24</v>
      </c>
      <c r="B27" s="100" t="s">
        <v>136</v>
      </c>
      <c r="C27" s="96" t="s">
        <v>112</v>
      </c>
      <c r="D27" s="97" t="s">
        <v>113</v>
      </c>
      <c r="E27" s="96" t="n">
        <v>4</v>
      </c>
      <c r="F27" s="98" t="n">
        <f aca="false">F26</f>
        <v>45324</v>
      </c>
      <c r="G27" s="98" t="n">
        <f aca="false">G26</f>
        <v>45329</v>
      </c>
      <c r="H27" s="98" t="n">
        <f aca="false">H26</f>
        <v>45336</v>
      </c>
      <c r="I27" s="99" t="n">
        <f aca="false">I26</f>
        <v>45344</v>
      </c>
    </row>
    <row r="28" customFormat="false" ht="13.8" hidden="false" customHeight="false" outlineLevel="0" collapsed="false">
      <c r="A28" s="95" t="n">
        <v>25</v>
      </c>
      <c r="B28" s="100" t="s">
        <v>137</v>
      </c>
      <c r="C28" s="96" t="s">
        <v>112</v>
      </c>
      <c r="D28" s="97" t="s">
        <v>113</v>
      </c>
      <c r="E28" s="96" t="n">
        <v>4</v>
      </c>
      <c r="F28" s="98" t="n">
        <f aca="false">F27</f>
        <v>45324</v>
      </c>
      <c r="G28" s="98" t="n">
        <f aca="false">G27</f>
        <v>45329</v>
      </c>
      <c r="H28" s="98" t="n">
        <f aca="false">H27</f>
        <v>45336</v>
      </c>
      <c r="I28" s="99" t="n">
        <f aca="false">I27</f>
        <v>45344</v>
      </c>
    </row>
    <row r="29" customFormat="false" ht="13.8" hidden="false" customHeight="false" outlineLevel="0" collapsed="false">
      <c r="A29" s="95" t="n">
        <v>26</v>
      </c>
      <c r="B29" s="100" t="s">
        <v>138</v>
      </c>
      <c r="C29" s="96" t="s">
        <v>112</v>
      </c>
      <c r="D29" s="97" t="s">
        <v>113</v>
      </c>
      <c r="E29" s="96" t="n">
        <v>7</v>
      </c>
      <c r="F29" s="98" t="n">
        <f aca="false">F28</f>
        <v>45324</v>
      </c>
      <c r="G29" s="98" t="n">
        <f aca="false">G28</f>
        <v>45329</v>
      </c>
      <c r="H29" s="98" t="n">
        <f aca="false">H28</f>
        <v>45336</v>
      </c>
      <c r="I29" s="99" t="n">
        <f aca="false">I28</f>
        <v>45344</v>
      </c>
    </row>
    <row r="30" customFormat="false" ht="13.8" hidden="false" customHeight="false" outlineLevel="0" collapsed="false">
      <c r="A30" s="95" t="n">
        <v>27</v>
      </c>
      <c r="B30" s="100" t="s">
        <v>139</v>
      </c>
      <c r="C30" s="96" t="s">
        <v>112</v>
      </c>
      <c r="D30" s="97" t="s">
        <v>113</v>
      </c>
      <c r="E30" s="96" t="n">
        <v>4</v>
      </c>
      <c r="F30" s="98" t="n">
        <f aca="false">F29</f>
        <v>45324</v>
      </c>
      <c r="G30" s="98" t="n">
        <f aca="false">G29</f>
        <v>45329</v>
      </c>
      <c r="H30" s="98" t="n">
        <f aca="false">H29</f>
        <v>45336</v>
      </c>
      <c r="I30" s="99" t="n">
        <f aca="false">I29</f>
        <v>45344</v>
      </c>
    </row>
    <row r="31" customFormat="false" ht="13.8" hidden="false" customHeight="false" outlineLevel="0" collapsed="false">
      <c r="A31" s="95" t="n">
        <v>28</v>
      </c>
      <c r="B31" s="100" t="s">
        <v>115</v>
      </c>
      <c r="C31" s="96" t="s">
        <v>112</v>
      </c>
      <c r="D31" s="97" t="s">
        <v>140</v>
      </c>
      <c r="E31" s="96" t="n">
        <v>2</v>
      </c>
      <c r="F31" s="98" t="n">
        <f aca="false">F30</f>
        <v>45324</v>
      </c>
      <c r="G31" s="98" t="n">
        <f aca="false">G30</f>
        <v>45329</v>
      </c>
      <c r="H31" s="98" t="n">
        <f aca="false">H30</f>
        <v>45336</v>
      </c>
      <c r="I31" s="99" t="n">
        <f aca="false">I30</f>
        <v>45344</v>
      </c>
    </row>
    <row r="32" customFormat="false" ht="16.5" hidden="false" customHeight="true" outlineLevel="0" collapsed="false">
      <c r="A32" s="95" t="n">
        <v>29</v>
      </c>
      <c r="B32" s="100" t="s">
        <v>116</v>
      </c>
      <c r="C32" s="96" t="s">
        <v>112</v>
      </c>
      <c r="D32" s="97" t="s">
        <v>140</v>
      </c>
      <c r="E32" s="96" t="n">
        <v>1</v>
      </c>
      <c r="F32" s="98" t="n">
        <f aca="false">F31</f>
        <v>45324</v>
      </c>
      <c r="G32" s="98" t="n">
        <f aca="false">G31</f>
        <v>45329</v>
      </c>
      <c r="H32" s="98" t="n">
        <f aca="false">H31</f>
        <v>45336</v>
      </c>
      <c r="I32" s="99" t="n">
        <f aca="false">I31</f>
        <v>45344</v>
      </c>
    </row>
    <row r="33" customFormat="false" ht="13.8" hidden="false" customHeight="false" outlineLevel="0" collapsed="false">
      <c r="A33" s="95" t="n">
        <v>30</v>
      </c>
      <c r="B33" s="100" t="s">
        <v>116</v>
      </c>
      <c r="C33" s="96" t="s">
        <v>112</v>
      </c>
      <c r="D33" s="97" t="s">
        <v>141</v>
      </c>
      <c r="E33" s="96" t="n">
        <v>3</v>
      </c>
      <c r="F33" s="98" t="n">
        <f aca="false">F32</f>
        <v>45324</v>
      </c>
      <c r="G33" s="98" t="n">
        <f aca="false">G32</f>
        <v>45329</v>
      </c>
      <c r="H33" s="98" t="n">
        <f aca="false">H32</f>
        <v>45336</v>
      </c>
      <c r="I33" s="99" t="n">
        <f aca="false">I32</f>
        <v>45344</v>
      </c>
    </row>
    <row r="34" customFormat="false" ht="13.8" hidden="false" customHeight="false" outlineLevel="0" collapsed="false">
      <c r="A34" s="95" t="n">
        <v>31</v>
      </c>
      <c r="B34" s="100" t="s">
        <v>117</v>
      </c>
      <c r="C34" s="96" t="s">
        <v>112</v>
      </c>
      <c r="D34" s="97" t="s">
        <v>140</v>
      </c>
      <c r="E34" s="96" t="n">
        <v>3</v>
      </c>
      <c r="F34" s="98" t="n">
        <f aca="false">F33</f>
        <v>45324</v>
      </c>
      <c r="G34" s="98" t="n">
        <f aca="false">G33</f>
        <v>45329</v>
      </c>
      <c r="H34" s="98" t="n">
        <f aca="false">H33</f>
        <v>45336</v>
      </c>
      <c r="I34" s="99" t="n">
        <f aca="false">I33</f>
        <v>45344</v>
      </c>
    </row>
    <row r="35" customFormat="false" ht="17.1" hidden="false" customHeight="true" outlineLevel="0" collapsed="false">
      <c r="A35" s="95" t="n">
        <v>32</v>
      </c>
      <c r="B35" s="100" t="s">
        <v>117</v>
      </c>
      <c r="C35" s="96" t="s">
        <v>112</v>
      </c>
      <c r="D35" s="97" t="s">
        <v>141</v>
      </c>
      <c r="E35" s="96" t="n">
        <v>3</v>
      </c>
      <c r="F35" s="98" t="n">
        <f aca="false">F34</f>
        <v>45324</v>
      </c>
      <c r="G35" s="98" t="n">
        <f aca="false">G34</f>
        <v>45329</v>
      </c>
      <c r="H35" s="98" t="n">
        <f aca="false">H34</f>
        <v>45336</v>
      </c>
      <c r="I35" s="99" t="n">
        <f aca="false">I34</f>
        <v>45344</v>
      </c>
    </row>
    <row r="36" customFormat="false" ht="13.8" hidden="false" customHeight="false" outlineLevel="0" collapsed="false">
      <c r="A36" s="95" t="n">
        <v>33</v>
      </c>
      <c r="B36" s="100" t="s">
        <v>125</v>
      </c>
      <c r="C36" s="96" t="s">
        <v>112</v>
      </c>
      <c r="D36" s="97" t="s">
        <v>140</v>
      </c>
      <c r="E36" s="96" t="n">
        <v>3</v>
      </c>
      <c r="F36" s="98" t="n">
        <f aca="false">F35</f>
        <v>45324</v>
      </c>
      <c r="G36" s="98" t="n">
        <f aca="false">G35</f>
        <v>45329</v>
      </c>
      <c r="H36" s="98" t="n">
        <f aca="false">H35</f>
        <v>45336</v>
      </c>
      <c r="I36" s="99" t="n">
        <f aca="false">I35</f>
        <v>45344</v>
      </c>
    </row>
    <row r="37" customFormat="false" ht="13.8" hidden="false" customHeight="false" outlineLevel="0" collapsed="false">
      <c r="A37" s="95" t="n">
        <v>34</v>
      </c>
      <c r="B37" s="100" t="s">
        <v>124</v>
      </c>
      <c r="C37" s="96" t="s">
        <v>112</v>
      </c>
      <c r="D37" s="97" t="s">
        <v>140</v>
      </c>
      <c r="E37" s="96" t="n">
        <v>4</v>
      </c>
      <c r="F37" s="98" t="n">
        <f aca="false">F36</f>
        <v>45324</v>
      </c>
      <c r="G37" s="98" t="n">
        <f aca="false">G36</f>
        <v>45329</v>
      </c>
      <c r="H37" s="98" t="n">
        <f aca="false">H36</f>
        <v>45336</v>
      </c>
      <c r="I37" s="99" t="n">
        <f aca="false">I36</f>
        <v>45344</v>
      </c>
    </row>
    <row r="38" customFormat="false" ht="13.8" hidden="false" customHeight="false" outlineLevel="0" collapsed="false">
      <c r="A38" s="95" t="n">
        <v>35</v>
      </c>
      <c r="B38" s="100" t="s">
        <v>124</v>
      </c>
      <c r="C38" s="96" t="s">
        <v>112</v>
      </c>
      <c r="D38" s="97" t="s">
        <v>141</v>
      </c>
      <c r="E38" s="96" t="n">
        <v>1</v>
      </c>
      <c r="F38" s="98" t="n">
        <f aca="false">F37</f>
        <v>45324</v>
      </c>
      <c r="G38" s="98" t="n">
        <f aca="false">G37</f>
        <v>45329</v>
      </c>
      <c r="H38" s="98" t="n">
        <f aca="false">H37</f>
        <v>45336</v>
      </c>
      <c r="I38" s="99" t="n">
        <f aca="false">I37</f>
        <v>45344</v>
      </c>
    </row>
    <row r="39" customFormat="false" ht="15" hidden="false" customHeight="true" outlineLevel="0" collapsed="false">
      <c r="A39" s="95" t="n">
        <v>36</v>
      </c>
      <c r="B39" s="100" t="s">
        <v>142</v>
      </c>
      <c r="C39" s="96" t="s">
        <v>112</v>
      </c>
      <c r="D39" s="97" t="s">
        <v>140</v>
      </c>
      <c r="E39" s="96" t="n">
        <v>4</v>
      </c>
      <c r="F39" s="98" t="n">
        <f aca="false">F38</f>
        <v>45324</v>
      </c>
      <c r="G39" s="98" t="n">
        <f aca="false">G38</f>
        <v>45329</v>
      </c>
      <c r="H39" s="98" t="n">
        <f aca="false">H38</f>
        <v>45336</v>
      </c>
      <c r="I39" s="99" t="n">
        <f aca="false">I38</f>
        <v>45344</v>
      </c>
    </row>
    <row r="40" customFormat="false" ht="15" hidden="false" customHeight="true" outlineLevel="0" collapsed="false">
      <c r="A40" s="95" t="n">
        <v>37</v>
      </c>
      <c r="B40" s="100" t="s">
        <v>142</v>
      </c>
      <c r="C40" s="96" t="s">
        <v>112</v>
      </c>
      <c r="D40" s="97" t="s">
        <v>141</v>
      </c>
      <c r="E40" s="96" t="n">
        <v>3</v>
      </c>
      <c r="F40" s="98" t="n">
        <f aca="false">F39</f>
        <v>45324</v>
      </c>
      <c r="G40" s="98" t="n">
        <f aca="false">G39</f>
        <v>45329</v>
      </c>
      <c r="H40" s="98" t="n">
        <f aca="false">H39</f>
        <v>45336</v>
      </c>
      <c r="I40" s="99" t="n">
        <f aca="false">I39</f>
        <v>45344</v>
      </c>
    </row>
    <row r="41" customFormat="false" ht="15" hidden="false" customHeight="true" outlineLevel="0" collapsed="false">
      <c r="A41" s="95" t="n">
        <v>38</v>
      </c>
      <c r="B41" s="101" t="s">
        <v>127</v>
      </c>
      <c r="C41" s="96" t="s">
        <v>112</v>
      </c>
      <c r="D41" s="97" t="s">
        <v>140</v>
      </c>
      <c r="E41" s="96" t="n">
        <v>1</v>
      </c>
      <c r="F41" s="98" t="n">
        <f aca="false">F40</f>
        <v>45324</v>
      </c>
      <c r="G41" s="98" t="n">
        <f aca="false">G40</f>
        <v>45329</v>
      </c>
      <c r="H41" s="98" t="n">
        <f aca="false">H40</f>
        <v>45336</v>
      </c>
      <c r="I41" s="99" t="n">
        <f aca="false">I40</f>
        <v>45344</v>
      </c>
    </row>
    <row r="42" customFormat="false" ht="15" hidden="false" customHeight="true" outlineLevel="0" collapsed="false">
      <c r="A42" s="95" t="n">
        <v>39</v>
      </c>
      <c r="B42" s="100" t="s">
        <v>128</v>
      </c>
      <c r="C42" s="96" t="s">
        <v>112</v>
      </c>
      <c r="D42" s="97" t="s">
        <v>140</v>
      </c>
      <c r="E42" s="96" t="n">
        <v>3</v>
      </c>
      <c r="F42" s="98" t="n">
        <f aca="false">F41</f>
        <v>45324</v>
      </c>
      <c r="G42" s="98" t="n">
        <f aca="false">G41</f>
        <v>45329</v>
      </c>
      <c r="H42" s="98" t="n">
        <f aca="false">H41</f>
        <v>45336</v>
      </c>
      <c r="I42" s="99" t="n">
        <f aca="false">I41</f>
        <v>45344</v>
      </c>
    </row>
    <row r="43" customFormat="false" ht="15" hidden="false" customHeight="true" outlineLevel="0" collapsed="false">
      <c r="A43" s="95" t="n">
        <v>40</v>
      </c>
      <c r="B43" s="100" t="s">
        <v>122</v>
      </c>
      <c r="C43" s="96" t="s">
        <v>112</v>
      </c>
      <c r="D43" s="97" t="s">
        <v>140</v>
      </c>
      <c r="E43" s="96" t="n">
        <v>2</v>
      </c>
      <c r="F43" s="98" t="n">
        <f aca="false">F42</f>
        <v>45324</v>
      </c>
      <c r="G43" s="98" t="n">
        <f aca="false">G42</f>
        <v>45329</v>
      </c>
      <c r="H43" s="98" t="n">
        <f aca="false">H42</f>
        <v>45336</v>
      </c>
      <c r="I43" s="99" t="n">
        <f aca="false">I42</f>
        <v>45344</v>
      </c>
    </row>
    <row r="44" customFormat="false" ht="15" hidden="false" customHeight="true" outlineLevel="0" collapsed="false">
      <c r="A44" s="95" t="n">
        <v>41</v>
      </c>
      <c r="B44" s="100" t="s">
        <v>122</v>
      </c>
      <c r="C44" s="96" t="s">
        <v>112</v>
      </c>
      <c r="D44" s="97" t="s">
        <v>141</v>
      </c>
      <c r="E44" s="96" t="n">
        <v>2</v>
      </c>
      <c r="F44" s="98" t="n">
        <f aca="false">F43</f>
        <v>45324</v>
      </c>
      <c r="G44" s="98" t="n">
        <f aca="false">G43</f>
        <v>45329</v>
      </c>
      <c r="H44" s="98" t="n">
        <f aca="false">H43</f>
        <v>45336</v>
      </c>
      <c r="I44" s="99" t="n">
        <f aca="false">I43</f>
        <v>45344</v>
      </c>
    </row>
    <row r="45" customFormat="false" ht="15" hidden="false" customHeight="true" outlineLevel="0" collapsed="false">
      <c r="A45" s="95" t="n">
        <v>42</v>
      </c>
      <c r="B45" s="100" t="s">
        <v>130</v>
      </c>
      <c r="C45" s="96" t="s">
        <v>112</v>
      </c>
      <c r="D45" s="97" t="s">
        <v>140</v>
      </c>
      <c r="E45" s="96" t="n">
        <v>1</v>
      </c>
      <c r="F45" s="98" t="n">
        <f aca="false">F44</f>
        <v>45324</v>
      </c>
      <c r="G45" s="98" t="n">
        <f aca="false">G44</f>
        <v>45329</v>
      </c>
      <c r="H45" s="98" t="n">
        <f aca="false">H44</f>
        <v>45336</v>
      </c>
      <c r="I45" s="99" t="n">
        <f aca="false">I44</f>
        <v>45344</v>
      </c>
    </row>
    <row r="46" customFormat="false" ht="15" hidden="false" customHeight="true" outlineLevel="0" collapsed="false">
      <c r="A46" s="95" t="n">
        <v>43</v>
      </c>
      <c r="B46" s="100" t="s">
        <v>131</v>
      </c>
      <c r="C46" s="96" t="s">
        <v>112</v>
      </c>
      <c r="D46" s="97" t="s">
        <v>140</v>
      </c>
      <c r="E46" s="96" t="n">
        <v>1</v>
      </c>
      <c r="F46" s="98" t="n">
        <f aca="false">F45</f>
        <v>45324</v>
      </c>
      <c r="G46" s="98" t="n">
        <f aca="false">G45</f>
        <v>45329</v>
      </c>
      <c r="H46" s="98" t="n">
        <f aca="false">H45</f>
        <v>45336</v>
      </c>
      <c r="I46" s="99" t="n">
        <f aca="false">I45</f>
        <v>45344</v>
      </c>
    </row>
    <row r="47" customFormat="false" ht="15" hidden="false" customHeight="true" outlineLevel="0" collapsed="false">
      <c r="A47" s="95" t="n">
        <v>44</v>
      </c>
      <c r="B47" s="100" t="s">
        <v>131</v>
      </c>
      <c r="C47" s="96" t="s">
        <v>112</v>
      </c>
      <c r="D47" s="97" t="s">
        <v>141</v>
      </c>
      <c r="E47" s="96" t="n">
        <v>2</v>
      </c>
      <c r="F47" s="98" t="n">
        <f aca="false">F46</f>
        <v>45324</v>
      </c>
      <c r="G47" s="98" t="n">
        <f aca="false">G46</f>
        <v>45329</v>
      </c>
      <c r="H47" s="98" t="n">
        <f aca="false">H46</f>
        <v>45336</v>
      </c>
      <c r="I47" s="99" t="n">
        <f aca="false">I46</f>
        <v>45344</v>
      </c>
    </row>
    <row r="48" customFormat="false" ht="15" hidden="false" customHeight="true" outlineLevel="0" collapsed="false">
      <c r="A48" s="95" t="n">
        <v>45</v>
      </c>
      <c r="B48" s="100" t="s">
        <v>143</v>
      </c>
      <c r="C48" s="96" t="s">
        <v>112</v>
      </c>
      <c r="D48" s="97" t="s">
        <v>140</v>
      </c>
      <c r="E48" s="96" t="n">
        <v>1</v>
      </c>
      <c r="F48" s="98" t="n">
        <f aca="false">F47</f>
        <v>45324</v>
      </c>
      <c r="G48" s="98" t="n">
        <f aca="false">G47</f>
        <v>45329</v>
      </c>
      <c r="H48" s="98" t="n">
        <f aca="false">H47</f>
        <v>45336</v>
      </c>
      <c r="I48" s="99" t="n">
        <f aca="false">I47</f>
        <v>45344</v>
      </c>
    </row>
    <row r="49" customFormat="false" ht="15" hidden="false" customHeight="true" outlineLevel="0" collapsed="false">
      <c r="A49" s="95" t="n">
        <v>46</v>
      </c>
      <c r="B49" s="100" t="s">
        <v>119</v>
      </c>
      <c r="C49" s="96" t="s">
        <v>112</v>
      </c>
      <c r="D49" s="97" t="s">
        <v>140</v>
      </c>
      <c r="E49" s="96" t="n">
        <v>1</v>
      </c>
      <c r="F49" s="98" t="n">
        <f aca="false">F48</f>
        <v>45324</v>
      </c>
      <c r="G49" s="98" t="n">
        <f aca="false">G48</f>
        <v>45329</v>
      </c>
      <c r="H49" s="98" t="n">
        <f aca="false">H48</f>
        <v>45336</v>
      </c>
      <c r="I49" s="99" t="n">
        <f aca="false">I48</f>
        <v>45344</v>
      </c>
    </row>
    <row r="50" customFormat="false" ht="15" hidden="false" customHeight="true" outlineLevel="0" collapsed="false">
      <c r="A50" s="95" t="n">
        <v>47</v>
      </c>
      <c r="B50" s="100" t="s">
        <v>119</v>
      </c>
      <c r="C50" s="96" t="s">
        <v>112</v>
      </c>
      <c r="D50" s="97" t="s">
        <v>141</v>
      </c>
      <c r="E50" s="96" t="n">
        <v>2</v>
      </c>
      <c r="F50" s="98" t="n">
        <f aca="false">F49</f>
        <v>45324</v>
      </c>
      <c r="G50" s="98" t="n">
        <f aca="false">G49</f>
        <v>45329</v>
      </c>
      <c r="H50" s="98" t="n">
        <f aca="false">H49</f>
        <v>45336</v>
      </c>
      <c r="I50" s="99" t="n">
        <f aca="false">I49</f>
        <v>45344</v>
      </c>
    </row>
    <row r="51" customFormat="false" ht="15" hidden="false" customHeight="true" outlineLevel="0" collapsed="false">
      <c r="A51" s="95" t="n">
        <v>48</v>
      </c>
      <c r="B51" s="100" t="s">
        <v>132</v>
      </c>
      <c r="C51" s="96" t="s">
        <v>112</v>
      </c>
      <c r="D51" s="97" t="s">
        <v>140</v>
      </c>
      <c r="E51" s="96" t="n">
        <v>2</v>
      </c>
      <c r="F51" s="98" t="n">
        <f aca="false">F50</f>
        <v>45324</v>
      </c>
      <c r="G51" s="98" t="n">
        <f aca="false">G50</f>
        <v>45329</v>
      </c>
      <c r="H51" s="98" t="n">
        <f aca="false">H50</f>
        <v>45336</v>
      </c>
      <c r="I51" s="99" t="n">
        <f aca="false">I50</f>
        <v>45344</v>
      </c>
    </row>
    <row r="52" customFormat="false" ht="15" hidden="false" customHeight="true" outlineLevel="0" collapsed="false">
      <c r="A52" s="95" t="n">
        <v>49</v>
      </c>
      <c r="B52" s="100" t="s">
        <v>137</v>
      </c>
      <c r="C52" s="96" t="s">
        <v>112</v>
      </c>
      <c r="D52" s="97" t="s">
        <v>140</v>
      </c>
      <c r="E52" s="96" t="n">
        <v>1</v>
      </c>
      <c r="F52" s="98" t="n">
        <f aca="false">F51</f>
        <v>45324</v>
      </c>
      <c r="G52" s="98" t="n">
        <f aca="false">G51</f>
        <v>45329</v>
      </c>
      <c r="H52" s="98" t="n">
        <f aca="false">H51</f>
        <v>45336</v>
      </c>
      <c r="I52" s="99" t="n">
        <f aca="false">I51</f>
        <v>45344</v>
      </c>
    </row>
    <row r="53" customFormat="false" ht="15" hidden="false" customHeight="true" outlineLevel="0" collapsed="false">
      <c r="A53" s="95" t="n">
        <v>50</v>
      </c>
      <c r="B53" s="100" t="s">
        <v>134</v>
      </c>
      <c r="C53" s="96" t="s">
        <v>112</v>
      </c>
      <c r="D53" s="97" t="s">
        <v>140</v>
      </c>
      <c r="E53" s="96" t="n">
        <v>3</v>
      </c>
      <c r="F53" s="98" t="n">
        <f aca="false">F52</f>
        <v>45324</v>
      </c>
      <c r="G53" s="98" t="n">
        <f aca="false">G52</f>
        <v>45329</v>
      </c>
      <c r="H53" s="98" t="n">
        <f aca="false">H52</f>
        <v>45336</v>
      </c>
      <c r="I53" s="99" t="n">
        <f aca="false">I52</f>
        <v>45344</v>
      </c>
    </row>
    <row r="54" customFormat="false" ht="15" hidden="false" customHeight="true" outlineLevel="0" collapsed="false">
      <c r="A54" s="95" t="n">
        <v>51</v>
      </c>
      <c r="B54" s="100" t="s">
        <v>134</v>
      </c>
      <c r="C54" s="96" t="s">
        <v>112</v>
      </c>
      <c r="D54" s="97" t="s">
        <v>141</v>
      </c>
      <c r="E54" s="96" t="n">
        <v>2</v>
      </c>
      <c r="F54" s="98" t="n">
        <f aca="false">F53</f>
        <v>45324</v>
      </c>
      <c r="G54" s="98" t="n">
        <f aca="false">G53</f>
        <v>45329</v>
      </c>
      <c r="H54" s="98" t="n">
        <f aca="false">H53</f>
        <v>45336</v>
      </c>
      <c r="I54" s="99" t="n">
        <f aca="false">I53</f>
        <v>45344</v>
      </c>
    </row>
    <row r="55" customFormat="false" ht="15" hidden="false" customHeight="true" outlineLevel="0" collapsed="false">
      <c r="A55" s="95" t="n">
        <v>52</v>
      </c>
      <c r="B55" s="100" t="s">
        <v>138</v>
      </c>
      <c r="C55" s="96" t="s">
        <v>112</v>
      </c>
      <c r="D55" s="97" t="s">
        <v>140</v>
      </c>
      <c r="E55" s="102" t="n">
        <v>2</v>
      </c>
      <c r="F55" s="98" t="n">
        <v>44897</v>
      </c>
      <c r="G55" s="98" t="n">
        <v>44901</v>
      </c>
      <c r="H55" s="98" t="n">
        <v>44902</v>
      </c>
      <c r="I55" s="99" t="s">
        <v>65</v>
      </c>
    </row>
    <row r="56" customFormat="false" ht="15" hidden="false" customHeight="true" outlineLevel="0" collapsed="false">
      <c r="A56" s="95" t="n">
        <v>53</v>
      </c>
      <c r="B56" s="100" t="s">
        <v>139</v>
      </c>
      <c r="C56" s="96" t="s">
        <v>112</v>
      </c>
      <c r="D56" s="97" t="s">
        <v>140</v>
      </c>
      <c r="E56" s="102" t="n">
        <v>1</v>
      </c>
      <c r="F56" s="98" t="n">
        <f aca="false">F54</f>
        <v>45324</v>
      </c>
      <c r="G56" s="98" t="n">
        <f aca="false">G54</f>
        <v>45329</v>
      </c>
      <c r="H56" s="98" t="n">
        <f aca="false">H54</f>
        <v>45336</v>
      </c>
      <c r="I56" s="99" t="n">
        <f aca="false">I54</f>
        <v>45344</v>
      </c>
    </row>
    <row r="57" customFormat="false" ht="15" hidden="false" customHeight="true" outlineLevel="0" collapsed="false">
      <c r="A57" s="95" t="n">
        <v>54</v>
      </c>
      <c r="B57" s="100" t="s">
        <v>136</v>
      </c>
      <c r="C57" s="96" t="s">
        <v>112</v>
      </c>
      <c r="D57" s="97" t="s">
        <v>140</v>
      </c>
      <c r="E57" s="102" t="n">
        <v>1</v>
      </c>
      <c r="F57" s="98" t="n">
        <f aca="false">F56</f>
        <v>45324</v>
      </c>
      <c r="G57" s="98" t="n">
        <f aca="false">G56</f>
        <v>45329</v>
      </c>
      <c r="H57" s="98" t="n">
        <f aca="false">H56</f>
        <v>45336</v>
      </c>
      <c r="I57" s="99" t="n">
        <f aca="false">I56</f>
        <v>45344</v>
      </c>
    </row>
    <row r="58" customFormat="false" ht="15" hidden="false" customHeight="true" outlineLevel="0" collapsed="false">
      <c r="A58" s="95" t="n">
        <v>55</v>
      </c>
      <c r="B58" s="100" t="s">
        <v>136</v>
      </c>
      <c r="C58" s="96" t="s">
        <v>112</v>
      </c>
      <c r="D58" s="97" t="s">
        <v>141</v>
      </c>
      <c r="E58" s="102" t="n">
        <v>1</v>
      </c>
      <c r="F58" s="98" t="n">
        <f aca="false">F57</f>
        <v>45324</v>
      </c>
      <c r="G58" s="98" t="n">
        <f aca="false">G57</f>
        <v>45329</v>
      </c>
      <c r="H58" s="98" t="n">
        <f aca="false">H57</f>
        <v>45336</v>
      </c>
      <c r="I58" s="99" t="n">
        <f aca="false">I57</f>
        <v>45344</v>
      </c>
    </row>
    <row r="59" customFormat="false" ht="15" hidden="false" customHeight="true" outlineLevel="0" collapsed="false">
      <c r="A59" s="95" t="n">
        <v>56</v>
      </c>
      <c r="B59" s="100" t="s">
        <v>135</v>
      </c>
      <c r="C59" s="96" t="s">
        <v>112</v>
      </c>
      <c r="D59" s="97" t="s">
        <v>140</v>
      </c>
      <c r="E59" s="102" t="n">
        <v>2</v>
      </c>
      <c r="F59" s="98" t="n">
        <f aca="false">F58</f>
        <v>45324</v>
      </c>
      <c r="G59" s="98" t="n">
        <f aca="false">G58</f>
        <v>45329</v>
      </c>
      <c r="H59" s="98" t="n">
        <f aca="false">H58</f>
        <v>45336</v>
      </c>
      <c r="I59" s="99" t="n">
        <f aca="false">I58</f>
        <v>45344</v>
      </c>
    </row>
    <row r="60" customFormat="false" ht="15" hidden="false" customHeight="true" outlineLevel="0" collapsed="false">
      <c r="A60" s="95" t="n">
        <v>57</v>
      </c>
      <c r="B60" s="100" t="s">
        <v>133</v>
      </c>
      <c r="C60" s="96" t="s">
        <v>112</v>
      </c>
      <c r="D60" s="97" t="s">
        <v>140</v>
      </c>
      <c r="E60" s="102" t="n">
        <v>1</v>
      </c>
      <c r="F60" s="98" t="n">
        <f aca="false">F59</f>
        <v>45324</v>
      </c>
      <c r="G60" s="98" t="n">
        <f aca="false">G59</f>
        <v>45329</v>
      </c>
      <c r="H60" s="98" t="n">
        <f aca="false">H59</f>
        <v>45336</v>
      </c>
      <c r="I60" s="99" t="n">
        <f aca="false">I59</f>
        <v>45344</v>
      </c>
    </row>
    <row r="61" customFormat="false" ht="15" hidden="false" customHeight="true" outlineLevel="0" collapsed="false">
      <c r="A61" s="95" t="n">
        <v>58</v>
      </c>
      <c r="B61" s="100" t="s">
        <v>123</v>
      </c>
      <c r="C61" s="96" t="s">
        <v>112</v>
      </c>
      <c r="D61" s="97" t="s">
        <v>140</v>
      </c>
      <c r="E61" s="102" t="n">
        <v>5</v>
      </c>
      <c r="F61" s="98" t="n">
        <f aca="false">F60</f>
        <v>45324</v>
      </c>
      <c r="G61" s="98" t="n">
        <f aca="false">G60</f>
        <v>45329</v>
      </c>
      <c r="H61" s="98" t="n">
        <f aca="false">H60</f>
        <v>45336</v>
      </c>
      <c r="I61" s="99" t="n">
        <f aca="false">I60</f>
        <v>45344</v>
      </c>
    </row>
    <row r="62" customFormat="false" ht="15" hidden="false" customHeight="true" outlineLevel="0" collapsed="false">
      <c r="A62" s="95" t="n">
        <v>59</v>
      </c>
      <c r="B62" s="100" t="s">
        <v>123</v>
      </c>
      <c r="C62" s="96" t="s">
        <v>112</v>
      </c>
      <c r="D62" s="97" t="s">
        <v>141</v>
      </c>
      <c r="E62" s="102" t="n">
        <v>2</v>
      </c>
      <c r="F62" s="98" t="n">
        <f aca="false">F61</f>
        <v>45324</v>
      </c>
      <c r="G62" s="98" t="n">
        <f aca="false">G61</f>
        <v>45329</v>
      </c>
      <c r="H62" s="98" t="n">
        <f aca="false">H61</f>
        <v>45336</v>
      </c>
      <c r="I62" s="99" t="n">
        <f aca="false">I61</f>
        <v>45344</v>
      </c>
    </row>
    <row r="63" customFormat="false" ht="15" hidden="false" customHeight="true" outlineLevel="0" collapsed="false">
      <c r="A63" s="95" t="n">
        <v>60</v>
      </c>
      <c r="B63" s="100" t="s">
        <v>114</v>
      </c>
      <c r="C63" s="96" t="s">
        <v>112</v>
      </c>
      <c r="D63" s="97" t="s">
        <v>140</v>
      </c>
      <c r="E63" s="102" t="n">
        <v>6</v>
      </c>
      <c r="F63" s="98" t="n">
        <f aca="false">F62</f>
        <v>45324</v>
      </c>
      <c r="G63" s="98" t="n">
        <f aca="false">G62</f>
        <v>45329</v>
      </c>
      <c r="H63" s="98" t="n">
        <f aca="false">H62</f>
        <v>45336</v>
      </c>
      <c r="I63" s="99" t="n">
        <f aca="false">I62</f>
        <v>45344</v>
      </c>
    </row>
    <row r="64" customFormat="false" ht="15" hidden="false" customHeight="true" outlineLevel="0" collapsed="false">
      <c r="A64" s="95" t="n">
        <v>61</v>
      </c>
      <c r="B64" s="100" t="s">
        <v>114</v>
      </c>
      <c r="C64" s="96" t="s">
        <v>112</v>
      </c>
      <c r="D64" s="97" t="s">
        <v>141</v>
      </c>
      <c r="E64" s="102" t="n">
        <v>3</v>
      </c>
      <c r="F64" s="98" t="n">
        <f aca="false">F63</f>
        <v>45324</v>
      </c>
      <c r="G64" s="98" t="n">
        <f aca="false">G63</f>
        <v>45329</v>
      </c>
      <c r="H64" s="98" t="n">
        <f aca="false">H63</f>
        <v>45336</v>
      </c>
      <c r="I64" s="99" t="n">
        <f aca="false">I63</f>
        <v>45344</v>
      </c>
    </row>
    <row r="65" customFormat="false" ht="15" hidden="false" customHeight="true" outlineLevel="0" collapsed="false">
      <c r="A65" s="95" t="n">
        <v>62</v>
      </c>
      <c r="B65" s="103" t="s">
        <v>144</v>
      </c>
      <c r="C65" s="96" t="s">
        <v>145</v>
      </c>
      <c r="D65" s="97" t="s">
        <v>113</v>
      </c>
      <c r="E65" s="96" t="n">
        <v>3</v>
      </c>
      <c r="F65" s="98" t="n">
        <f aca="false">F64</f>
        <v>45324</v>
      </c>
      <c r="G65" s="98" t="n">
        <f aca="false">G64</f>
        <v>45329</v>
      </c>
      <c r="H65" s="98" t="n">
        <f aca="false">H64</f>
        <v>45336</v>
      </c>
      <c r="I65" s="99" t="n">
        <f aca="false">I64</f>
        <v>45344</v>
      </c>
    </row>
    <row r="66" customFormat="false" ht="15" hidden="false" customHeight="true" outlineLevel="0" collapsed="false">
      <c r="A66" s="95" t="n">
        <v>63</v>
      </c>
      <c r="B66" s="103" t="s">
        <v>146</v>
      </c>
      <c r="C66" s="96" t="s">
        <v>147</v>
      </c>
      <c r="D66" s="97" t="s">
        <v>113</v>
      </c>
      <c r="E66" s="96" t="n">
        <v>33</v>
      </c>
      <c r="F66" s="98" t="n">
        <f aca="false">F65</f>
        <v>45324</v>
      </c>
      <c r="G66" s="98" t="n">
        <f aca="false">G65</f>
        <v>45329</v>
      </c>
      <c r="H66" s="98" t="n">
        <f aca="false">H65</f>
        <v>45336</v>
      </c>
      <c r="I66" s="99" t="n">
        <f aca="false">I65</f>
        <v>45344</v>
      </c>
    </row>
    <row r="67" customFormat="false" ht="15" hidden="false" customHeight="true" outlineLevel="0" collapsed="false">
      <c r="A67" s="95" t="n">
        <v>64</v>
      </c>
      <c r="B67" s="103" t="s">
        <v>148</v>
      </c>
      <c r="C67" s="96" t="s">
        <v>147</v>
      </c>
      <c r="D67" s="97" t="s">
        <v>113</v>
      </c>
      <c r="E67" s="96" t="n">
        <v>20</v>
      </c>
      <c r="F67" s="98" t="n">
        <f aca="false">F66</f>
        <v>45324</v>
      </c>
      <c r="G67" s="98" t="n">
        <f aca="false">G66</f>
        <v>45329</v>
      </c>
      <c r="H67" s="98" t="n">
        <f aca="false">H66</f>
        <v>45336</v>
      </c>
      <c r="I67" s="99" t="n">
        <f aca="false">I66</f>
        <v>45344</v>
      </c>
    </row>
    <row r="68" customFormat="false" ht="15" hidden="false" customHeight="true" outlineLevel="0" collapsed="false">
      <c r="A68" s="95" t="n">
        <v>65</v>
      </c>
      <c r="B68" s="103" t="s">
        <v>149</v>
      </c>
      <c r="C68" s="96" t="s">
        <v>145</v>
      </c>
      <c r="D68" s="97" t="s">
        <v>113</v>
      </c>
      <c r="E68" s="96" t="n">
        <v>8</v>
      </c>
      <c r="F68" s="98" t="n">
        <f aca="false">F67</f>
        <v>45324</v>
      </c>
      <c r="G68" s="98" t="n">
        <f aca="false">G67</f>
        <v>45329</v>
      </c>
      <c r="H68" s="98" t="n">
        <f aca="false">H67</f>
        <v>45336</v>
      </c>
      <c r="I68" s="99" t="n">
        <f aca="false">I67</f>
        <v>45344</v>
      </c>
    </row>
    <row r="69" customFormat="false" ht="15" hidden="false" customHeight="true" outlineLevel="0" collapsed="false">
      <c r="A69" s="95" t="n">
        <v>66</v>
      </c>
      <c r="B69" s="103" t="s">
        <v>150</v>
      </c>
      <c r="C69" s="96" t="s">
        <v>145</v>
      </c>
      <c r="D69" s="97" t="s">
        <v>113</v>
      </c>
      <c r="E69" s="96" t="n">
        <v>3</v>
      </c>
      <c r="F69" s="98" t="n">
        <f aca="false">F68</f>
        <v>45324</v>
      </c>
      <c r="G69" s="98" t="n">
        <f aca="false">G68</f>
        <v>45329</v>
      </c>
      <c r="H69" s="98" t="n">
        <f aca="false">H68</f>
        <v>45336</v>
      </c>
      <c r="I69" s="99" t="n">
        <f aca="false">I68</f>
        <v>45344</v>
      </c>
    </row>
    <row r="70" customFormat="false" ht="15" hidden="false" customHeight="true" outlineLevel="0" collapsed="false">
      <c r="B70" s="104" t="s">
        <v>22</v>
      </c>
      <c r="C70" s="105"/>
      <c r="D70" s="106"/>
      <c r="E70" s="0"/>
    </row>
    <row r="71" customFormat="false" ht="25.45" hidden="false" customHeight="true" outlineLevel="0" collapsed="false">
      <c r="B71" s="107" t="s">
        <v>23</v>
      </c>
      <c r="C71" s="108" t="str">
        <f aca="false">Обложка!D36</f>
        <v>______________Руденко В.Н</v>
      </c>
      <c r="D71" s="108"/>
      <c r="E71" s="108"/>
      <c r="F71" s="7"/>
    </row>
    <row r="72" customFormat="false" ht="15" hidden="false" customHeight="true" outlineLevel="0" collapsed="false">
      <c r="B72" s="109"/>
      <c r="C72" s="0"/>
      <c r="D72" s="0"/>
      <c r="E72" s="0"/>
    </row>
    <row r="73" customFormat="false" ht="15" hidden="false" customHeight="true" outlineLevel="0" collapsed="false">
      <c r="B73" s="110" t="s">
        <v>25</v>
      </c>
      <c r="C73" s="110"/>
      <c r="D73" s="0"/>
      <c r="E73" s="0"/>
    </row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6" customFormat="false" ht="13.8" hidden="false" customHeight="true" outlineLevel="0" collapsed="false"/>
    <row r="117" customFormat="false" ht="27.6" hidden="false" customHeight="true" outlineLevel="0" collapsed="false"/>
    <row r="118" customFormat="false" ht="14.1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F1"/>
    <mergeCell ref="C71:E71"/>
    <mergeCell ref="B73:C73"/>
  </mergeCells>
  <printOptions headings="false" gridLines="false" gridLinesSet="true" horizontalCentered="false" verticalCentered="false"/>
  <pageMargins left="0.484027777777778" right="0" top="0.39375" bottom="0.39375" header="0.511805555555555" footer="0.511805555555555"/>
  <pageSetup paperSize="9" scale="65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3"/>
  <sheetViews>
    <sheetView showFormulas="false" showGridLines="true" showRowColHeaders="true" showZeros="true" rightToLeft="false" tabSelected="false" showOutlineSymbols="true" defaultGridColor="true" view="normal" topLeftCell="A72" colorId="64" zoomScale="85" zoomScaleNormal="85" zoomScalePageLayoutView="100" workbookViewId="0">
      <selection pane="topLeft" activeCell="D86" activeCellId="0" sqref="D86"/>
    </sheetView>
  </sheetViews>
  <sheetFormatPr defaultColWidth="20.04296875" defaultRowHeight="13.8" zeroHeight="false" outlineLevelRow="0" outlineLevelCol="0"/>
  <cols>
    <col collapsed="false" customWidth="true" hidden="false" outlineLevel="0" max="1" min="1" style="111" width="30.52"/>
    <col collapsed="false" customWidth="true" hidden="false" outlineLevel="0" max="2" min="2" style="112" width="10.72"/>
    <col collapsed="false" customWidth="true" hidden="false" outlineLevel="0" max="3" min="3" style="112" width="8.49"/>
    <col collapsed="false" customWidth="true" hidden="false" outlineLevel="0" max="4" min="4" style="112" width="11.59"/>
    <col collapsed="false" customWidth="true" hidden="false" outlineLevel="0" max="5" min="5" style="112" width="12.06"/>
    <col collapsed="false" customWidth="true" hidden="false" outlineLevel="0" max="6" min="6" style="112" width="8.74"/>
    <col collapsed="false" customWidth="true" hidden="false" outlineLevel="0" max="7" min="7" style="112" width="6.66"/>
    <col collapsed="false" customWidth="true" hidden="false" outlineLevel="0" max="8" min="8" style="112" width="10.58"/>
    <col collapsed="false" customWidth="true" hidden="false" outlineLevel="0" max="9" min="9" style="112" width="7.63"/>
    <col collapsed="false" customWidth="true" hidden="false" outlineLevel="0" max="10" min="10" style="113" width="9.6"/>
    <col collapsed="false" customWidth="true" hidden="false" outlineLevel="0" max="11" min="11" style="112" width="9.72"/>
    <col collapsed="false" customWidth="true" hidden="false" outlineLevel="0" max="12" min="12" style="112" width="14.89"/>
    <col collapsed="false" customWidth="false" hidden="false" outlineLevel="0" max="1023" min="13" style="112" width="20.06"/>
    <col collapsed="false" customWidth="true" hidden="false" outlineLevel="0" max="1024" min="1024" style="0" width="10.5"/>
  </cols>
  <sheetData>
    <row r="1" customFormat="false" ht="12" hidden="false" customHeight="true" outlineLevel="0" collapsed="false">
      <c r="A1" s="114" t="s">
        <v>20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15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13.8" hidden="false" customHeight="false" outlineLevel="0" collapsed="false">
      <c r="A2" s="116" t="str">
        <f aca="false">Обложка!C15</f>
        <v>01.02.2024-29.02.2024</v>
      </c>
      <c r="B2" s="116"/>
      <c r="C2" s="114"/>
      <c r="D2" s="114"/>
      <c r="E2" s="114"/>
      <c r="F2" s="114"/>
      <c r="G2" s="117"/>
      <c r="H2" s="117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15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44.75" hidden="false" customHeight="true" outlineLevel="0" collapsed="false">
      <c r="A3" s="118" t="s">
        <v>106</v>
      </c>
      <c r="B3" s="119" t="s">
        <v>107</v>
      </c>
      <c r="C3" s="119" t="s">
        <v>108</v>
      </c>
      <c r="D3" s="119" t="s">
        <v>151</v>
      </c>
      <c r="E3" s="119" t="s">
        <v>152</v>
      </c>
      <c r="F3" s="119" t="s">
        <v>153</v>
      </c>
      <c r="G3" s="119" t="s">
        <v>154</v>
      </c>
      <c r="H3" s="119" t="s">
        <v>155</v>
      </c>
      <c r="I3" s="119" t="s">
        <v>156</v>
      </c>
      <c r="J3" s="119" t="s">
        <v>157</v>
      </c>
      <c r="K3" s="119" t="s">
        <v>158</v>
      </c>
      <c r="L3" s="119" t="s">
        <v>159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8.4" hidden="false" customHeight="true" outlineLevel="0" collapsed="false">
      <c r="A4" s="22" t="s">
        <v>111</v>
      </c>
      <c r="B4" s="96" t="s">
        <v>112</v>
      </c>
      <c r="C4" s="97" t="s">
        <v>113</v>
      </c>
      <c r="D4" s="97" t="s">
        <v>160</v>
      </c>
      <c r="E4" s="97" t="s">
        <v>161</v>
      </c>
      <c r="F4" s="97" t="n">
        <v>4</v>
      </c>
      <c r="G4" s="120" t="n">
        <v>0</v>
      </c>
      <c r="H4" s="120" t="n">
        <v>0</v>
      </c>
      <c r="I4" s="120" t="n">
        <v>0</v>
      </c>
      <c r="J4" s="120" t="n">
        <v>0</v>
      </c>
      <c r="K4" s="120" t="n">
        <v>0</v>
      </c>
      <c r="L4" s="120" t="s">
        <v>162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8.4" hidden="false" customHeight="true" outlineLevel="0" collapsed="false">
      <c r="A5" s="22" t="s">
        <v>114</v>
      </c>
      <c r="B5" s="96" t="s">
        <v>112</v>
      </c>
      <c r="C5" s="97" t="s">
        <v>113</v>
      </c>
      <c r="D5" s="97" t="s">
        <v>163</v>
      </c>
      <c r="E5" s="97" t="s">
        <v>161</v>
      </c>
      <c r="F5" s="97" t="n">
        <v>5</v>
      </c>
      <c r="G5" s="120" t="n">
        <v>0</v>
      </c>
      <c r="H5" s="120" t="n">
        <v>0</v>
      </c>
      <c r="I5" s="120" t="n">
        <v>0</v>
      </c>
      <c r="J5" s="120" t="n">
        <v>0</v>
      </c>
      <c r="K5" s="120" t="n">
        <v>0</v>
      </c>
      <c r="L5" s="120" t="s">
        <v>162</v>
      </c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3.8" hidden="false" customHeight="false" outlineLevel="0" collapsed="false">
      <c r="A6" s="100" t="s">
        <v>115</v>
      </c>
      <c r="B6" s="96" t="s">
        <v>112</v>
      </c>
      <c r="C6" s="97" t="s">
        <v>113</v>
      </c>
      <c r="D6" s="97" t="s">
        <v>164</v>
      </c>
      <c r="E6" s="97" t="s">
        <v>161</v>
      </c>
      <c r="F6" s="96" t="n">
        <v>5</v>
      </c>
      <c r="G6" s="120" t="n">
        <v>0</v>
      </c>
      <c r="H6" s="120" t="n">
        <v>0</v>
      </c>
      <c r="I6" s="120" t="n">
        <v>0</v>
      </c>
      <c r="J6" s="120" t="n">
        <v>0</v>
      </c>
      <c r="K6" s="120" t="n">
        <v>0</v>
      </c>
      <c r="L6" s="120" t="s">
        <v>162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3.8" hidden="false" customHeight="false" outlineLevel="0" collapsed="false">
      <c r="A7" s="100" t="s">
        <v>116</v>
      </c>
      <c r="B7" s="96" t="s">
        <v>112</v>
      </c>
      <c r="C7" s="97" t="s">
        <v>113</v>
      </c>
      <c r="D7" s="97" t="s">
        <v>165</v>
      </c>
      <c r="E7" s="121" t="s">
        <v>161</v>
      </c>
      <c r="F7" s="96" t="n">
        <v>6</v>
      </c>
      <c r="G7" s="120" t="n">
        <v>0</v>
      </c>
      <c r="H7" s="120" t="n">
        <v>0</v>
      </c>
      <c r="I7" s="120" t="n">
        <v>0</v>
      </c>
      <c r="J7" s="120" t="n">
        <v>0</v>
      </c>
      <c r="K7" s="120" t="n">
        <v>0</v>
      </c>
      <c r="L7" s="120" t="s">
        <v>162</v>
      </c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22.35" hidden="false" customHeight="false" outlineLevel="0" collapsed="false">
      <c r="A8" s="100" t="s">
        <v>117</v>
      </c>
      <c r="B8" s="96" t="s">
        <v>112</v>
      </c>
      <c r="C8" s="97" t="s">
        <v>113</v>
      </c>
      <c r="D8" s="97" t="s">
        <v>166</v>
      </c>
      <c r="E8" s="121" t="s">
        <v>161</v>
      </c>
      <c r="F8" s="96" t="n">
        <v>7</v>
      </c>
      <c r="G8" s="120" t="n">
        <v>0</v>
      </c>
      <c r="H8" s="120" t="n">
        <v>0</v>
      </c>
      <c r="I8" s="120" t="n">
        <v>0</v>
      </c>
      <c r="J8" s="120" t="n">
        <v>0</v>
      </c>
      <c r="K8" s="120" t="n">
        <v>0</v>
      </c>
      <c r="L8" s="120" t="s">
        <v>162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3.8" hidden="false" customHeight="false" outlineLevel="0" collapsed="false">
      <c r="A9" s="100" t="s">
        <v>118</v>
      </c>
      <c r="B9" s="96" t="s">
        <v>112</v>
      </c>
      <c r="C9" s="97" t="s">
        <v>113</v>
      </c>
      <c r="D9" s="97" t="s">
        <v>167</v>
      </c>
      <c r="E9" s="121" t="s">
        <v>161</v>
      </c>
      <c r="F9" s="96" t="n">
        <v>3</v>
      </c>
      <c r="G9" s="120" t="n">
        <v>0</v>
      </c>
      <c r="H9" s="120" t="n">
        <v>0</v>
      </c>
      <c r="I9" s="120" t="n">
        <v>0</v>
      </c>
      <c r="J9" s="120" t="n">
        <v>0</v>
      </c>
      <c r="K9" s="120" t="n">
        <v>0</v>
      </c>
      <c r="L9" s="120" t="s">
        <v>162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3.8" hidden="false" customHeight="false" outlineLevel="0" collapsed="false">
      <c r="A10" s="100" t="s">
        <v>119</v>
      </c>
      <c r="B10" s="96" t="s">
        <v>112</v>
      </c>
      <c r="C10" s="97" t="s">
        <v>113</v>
      </c>
      <c r="D10" s="97" t="n">
        <v>47</v>
      </c>
      <c r="E10" s="121" t="s">
        <v>161</v>
      </c>
      <c r="F10" s="96" t="n">
        <v>1</v>
      </c>
      <c r="G10" s="120" t="n">
        <v>0</v>
      </c>
      <c r="H10" s="120" t="n">
        <v>0</v>
      </c>
      <c r="I10" s="120" t="n">
        <v>0</v>
      </c>
      <c r="J10" s="120" t="n">
        <v>0</v>
      </c>
      <c r="K10" s="120" t="n">
        <v>0</v>
      </c>
      <c r="L10" s="120" t="s">
        <v>162</v>
      </c>
      <c r="M10" s="122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s="5" customFormat="true" ht="14" hidden="false" customHeight="false" outlineLevel="0" collapsed="false">
      <c r="A11" s="101" t="s">
        <v>120</v>
      </c>
      <c r="B11" s="96" t="s">
        <v>112</v>
      </c>
      <c r="C11" s="97" t="s">
        <v>113</v>
      </c>
      <c r="D11" s="97" t="n">
        <v>43.44</v>
      </c>
      <c r="E11" s="121" t="s">
        <v>161</v>
      </c>
      <c r="F11" s="96" t="n">
        <v>2</v>
      </c>
      <c r="G11" s="120" t="n">
        <v>0</v>
      </c>
      <c r="H11" s="120" t="n">
        <v>0</v>
      </c>
      <c r="I11" s="120" t="n">
        <v>0</v>
      </c>
      <c r="J11" s="120" t="n">
        <v>0</v>
      </c>
      <c r="K11" s="120" t="n">
        <v>0</v>
      </c>
      <c r="L11" s="120" t="s">
        <v>162</v>
      </c>
      <c r="AMJ11" s="0"/>
    </row>
    <row r="12" s="5" customFormat="true" ht="14" hidden="false" customHeight="false" outlineLevel="0" collapsed="false">
      <c r="A12" s="101" t="s">
        <v>121</v>
      </c>
      <c r="B12" s="96" t="s">
        <v>112</v>
      </c>
      <c r="C12" s="97" t="s">
        <v>113</v>
      </c>
      <c r="D12" s="97" t="n">
        <v>22</v>
      </c>
      <c r="E12" s="121" t="s">
        <v>161</v>
      </c>
      <c r="F12" s="96" t="n">
        <v>1</v>
      </c>
      <c r="G12" s="120" t="n">
        <v>0</v>
      </c>
      <c r="H12" s="120" t="n">
        <v>0</v>
      </c>
      <c r="I12" s="120" t="n">
        <v>0</v>
      </c>
      <c r="J12" s="120" t="n">
        <v>0</v>
      </c>
      <c r="K12" s="120" t="n">
        <v>0</v>
      </c>
      <c r="L12" s="120" t="s">
        <v>162</v>
      </c>
      <c r="AMJ12" s="0"/>
    </row>
    <row r="13" s="5" customFormat="true" ht="14" hidden="false" customHeight="false" outlineLevel="0" collapsed="false">
      <c r="A13" s="101" t="s">
        <v>122</v>
      </c>
      <c r="B13" s="96" t="s">
        <v>112</v>
      </c>
      <c r="C13" s="97" t="s">
        <v>113</v>
      </c>
      <c r="D13" s="97" t="s">
        <v>168</v>
      </c>
      <c r="E13" s="121" t="s">
        <v>161</v>
      </c>
      <c r="F13" s="96" t="n">
        <v>4</v>
      </c>
      <c r="G13" s="120" t="n">
        <v>0</v>
      </c>
      <c r="H13" s="120" t="n">
        <v>0</v>
      </c>
      <c r="I13" s="120" t="n">
        <v>0</v>
      </c>
      <c r="J13" s="120" t="n">
        <v>0</v>
      </c>
      <c r="K13" s="120" t="n">
        <v>0</v>
      </c>
      <c r="L13" s="120" t="s">
        <v>162</v>
      </c>
      <c r="AMJ13" s="0"/>
    </row>
    <row r="14" s="5" customFormat="true" ht="14.15" hidden="false" customHeight="false" outlineLevel="0" collapsed="false">
      <c r="A14" s="101" t="s">
        <v>123</v>
      </c>
      <c r="B14" s="96" t="s">
        <v>112</v>
      </c>
      <c r="C14" s="97" t="s">
        <v>113</v>
      </c>
      <c r="D14" s="97" t="s">
        <v>169</v>
      </c>
      <c r="E14" s="121" t="s">
        <v>161</v>
      </c>
      <c r="F14" s="96" t="n">
        <v>14</v>
      </c>
      <c r="G14" s="120" t="n">
        <v>0</v>
      </c>
      <c r="H14" s="120" t="n">
        <v>0</v>
      </c>
      <c r="I14" s="120" t="n">
        <v>0</v>
      </c>
      <c r="J14" s="120" t="n">
        <v>0</v>
      </c>
      <c r="K14" s="120" t="n">
        <v>0</v>
      </c>
      <c r="L14" s="120" t="s">
        <v>162</v>
      </c>
      <c r="AMJ14" s="0"/>
    </row>
    <row r="15" s="5" customFormat="true" ht="14.15" hidden="false" customHeight="false" outlineLevel="0" collapsed="false">
      <c r="A15" s="101" t="s">
        <v>124</v>
      </c>
      <c r="B15" s="96" t="s">
        <v>112</v>
      </c>
      <c r="C15" s="97" t="s">
        <v>113</v>
      </c>
      <c r="D15" s="97" t="s">
        <v>170</v>
      </c>
      <c r="E15" s="121" t="s">
        <v>161</v>
      </c>
      <c r="F15" s="96" t="n">
        <v>6</v>
      </c>
      <c r="G15" s="120" t="n">
        <v>0</v>
      </c>
      <c r="H15" s="120" t="n">
        <v>0</v>
      </c>
      <c r="I15" s="120" t="n">
        <v>0</v>
      </c>
      <c r="J15" s="120" t="n">
        <v>0</v>
      </c>
      <c r="K15" s="120" t="n">
        <v>0</v>
      </c>
      <c r="L15" s="120" t="s">
        <v>162</v>
      </c>
      <c r="AMJ15" s="0"/>
    </row>
    <row r="16" customFormat="false" ht="34.2" hidden="false" customHeight="true" outlineLevel="0" collapsed="false">
      <c r="A16" s="100" t="s">
        <v>125</v>
      </c>
      <c r="B16" s="96" t="s">
        <v>112</v>
      </c>
      <c r="C16" s="97" t="s">
        <v>113</v>
      </c>
      <c r="D16" s="97" t="s">
        <v>171</v>
      </c>
      <c r="E16" s="121" t="s">
        <v>161</v>
      </c>
      <c r="F16" s="96" t="n">
        <v>8</v>
      </c>
      <c r="G16" s="120" t="n">
        <v>0</v>
      </c>
      <c r="H16" s="120" t="n">
        <v>0</v>
      </c>
      <c r="I16" s="120" t="n">
        <v>0</v>
      </c>
      <c r="J16" s="120" t="n">
        <v>0</v>
      </c>
      <c r="K16" s="120" t="n">
        <v>0</v>
      </c>
      <c r="L16" s="120" t="s">
        <v>162</v>
      </c>
      <c r="M16" s="5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22.8" hidden="false" customHeight="false" outlineLevel="0" collapsed="false">
      <c r="A17" s="100" t="s">
        <v>126</v>
      </c>
      <c r="B17" s="96" t="s">
        <v>112</v>
      </c>
      <c r="C17" s="97" t="s">
        <v>113</v>
      </c>
      <c r="D17" s="97" t="s">
        <v>172</v>
      </c>
      <c r="E17" s="121" t="s">
        <v>161</v>
      </c>
      <c r="F17" s="96" t="n">
        <v>9</v>
      </c>
      <c r="G17" s="120" t="n">
        <v>0</v>
      </c>
      <c r="H17" s="120" t="n">
        <v>0</v>
      </c>
      <c r="I17" s="120" t="n">
        <v>0</v>
      </c>
      <c r="J17" s="120" t="n">
        <v>0</v>
      </c>
      <c r="K17" s="120" t="n">
        <v>0</v>
      </c>
      <c r="L17" s="120" t="s">
        <v>162</v>
      </c>
      <c r="M17" s="5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s="5" customFormat="true" ht="13.8" hidden="false" customHeight="false" outlineLevel="0" collapsed="false">
      <c r="A18" s="100" t="s">
        <v>127</v>
      </c>
      <c r="B18" s="96" t="s">
        <v>112</v>
      </c>
      <c r="C18" s="97" t="s">
        <v>113</v>
      </c>
      <c r="D18" s="97" t="n">
        <v>11.12</v>
      </c>
      <c r="E18" s="121" t="s">
        <v>161</v>
      </c>
      <c r="F18" s="96" t="n">
        <v>2</v>
      </c>
      <c r="G18" s="120" t="n">
        <v>0</v>
      </c>
      <c r="H18" s="120" t="n">
        <v>0</v>
      </c>
      <c r="I18" s="120" t="n">
        <v>0</v>
      </c>
      <c r="J18" s="120" t="n">
        <v>0</v>
      </c>
      <c r="K18" s="120" t="n">
        <v>0</v>
      </c>
      <c r="L18" s="120" t="s">
        <v>162</v>
      </c>
      <c r="AMJ18" s="0"/>
    </row>
    <row r="19" s="5" customFormat="true" ht="13.8" hidden="false" customHeight="false" outlineLevel="0" collapsed="false">
      <c r="A19" s="100" t="s">
        <v>128</v>
      </c>
      <c r="B19" s="96" t="s">
        <v>112</v>
      </c>
      <c r="C19" s="97" t="s">
        <v>113</v>
      </c>
      <c r="D19" s="97" t="s">
        <v>173</v>
      </c>
      <c r="E19" s="121" t="s">
        <v>161</v>
      </c>
      <c r="F19" s="96" t="n">
        <v>8</v>
      </c>
      <c r="G19" s="120" t="n">
        <v>0</v>
      </c>
      <c r="H19" s="120" t="n">
        <v>0</v>
      </c>
      <c r="I19" s="120" t="n">
        <v>0</v>
      </c>
      <c r="J19" s="120" t="n">
        <v>0</v>
      </c>
      <c r="K19" s="120" t="n">
        <v>0</v>
      </c>
      <c r="L19" s="120" t="s">
        <v>162</v>
      </c>
      <c r="AMJ19" s="0"/>
    </row>
    <row r="20" customFormat="false" ht="13.8" hidden="false" customHeight="false" outlineLevel="0" collapsed="false">
      <c r="A20" s="100" t="s">
        <v>129</v>
      </c>
      <c r="B20" s="96" t="s">
        <v>112</v>
      </c>
      <c r="C20" s="97" t="s">
        <v>113</v>
      </c>
      <c r="D20" s="97" t="n">
        <v>23</v>
      </c>
      <c r="E20" s="121" t="s">
        <v>161</v>
      </c>
      <c r="F20" s="96" t="n">
        <v>1</v>
      </c>
      <c r="G20" s="120" t="n">
        <v>0</v>
      </c>
      <c r="H20" s="120" t="n">
        <v>0</v>
      </c>
      <c r="I20" s="120" t="n">
        <v>0</v>
      </c>
      <c r="J20" s="120" t="n">
        <v>0</v>
      </c>
      <c r="K20" s="120" t="n">
        <v>0</v>
      </c>
      <c r="L20" s="120" t="s">
        <v>162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3.8" hidden="false" customHeight="false" outlineLevel="0" collapsed="false">
      <c r="A21" s="100" t="s">
        <v>130</v>
      </c>
      <c r="B21" s="96" t="s">
        <v>112</v>
      </c>
      <c r="C21" s="97" t="s">
        <v>113</v>
      </c>
      <c r="D21" s="97" t="n">
        <v>46.49</v>
      </c>
      <c r="E21" s="121" t="s">
        <v>161</v>
      </c>
      <c r="F21" s="96" t="n">
        <v>2</v>
      </c>
      <c r="G21" s="120" t="n">
        <v>0</v>
      </c>
      <c r="H21" s="120" t="n">
        <v>0</v>
      </c>
      <c r="I21" s="120" t="n">
        <v>0</v>
      </c>
      <c r="J21" s="120" t="n">
        <v>0</v>
      </c>
      <c r="K21" s="120" t="n">
        <v>0</v>
      </c>
      <c r="L21" s="120" t="s">
        <v>162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false" outlineLevel="0" collapsed="false">
      <c r="A22" s="100" t="s">
        <v>131</v>
      </c>
      <c r="B22" s="96" t="s">
        <v>112</v>
      </c>
      <c r="C22" s="97" t="s">
        <v>113</v>
      </c>
      <c r="D22" s="97" t="s">
        <v>174</v>
      </c>
      <c r="E22" s="121" t="s">
        <v>161</v>
      </c>
      <c r="F22" s="96" t="n">
        <v>6</v>
      </c>
      <c r="G22" s="120" t="n">
        <v>0</v>
      </c>
      <c r="H22" s="120" t="n">
        <v>0</v>
      </c>
      <c r="I22" s="120" t="n">
        <v>0</v>
      </c>
      <c r="J22" s="120" t="n">
        <v>0</v>
      </c>
      <c r="K22" s="120" t="n">
        <v>0</v>
      </c>
      <c r="L22" s="120" t="s">
        <v>162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100" t="s">
        <v>132</v>
      </c>
      <c r="B23" s="96" t="s">
        <v>112</v>
      </c>
      <c r="C23" s="97" t="s">
        <v>113</v>
      </c>
      <c r="D23" s="97" t="n">
        <v>27.28</v>
      </c>
      <c r="E23" s="121" t="s">
        <v>161</v>
      </c>
      <c r="F23" s="96" t="n">
        <v>2</v>
      </c>
      <c r="G23" s="120" t="n">
        <v>0</v>
      </c>
      <c r="H23" s="120" t="n">
        <v>0</v>
      </c>
      <c r="I23" s="120" t="n">
        <v>0</v>
      </c>
      <c r="J23" s="120" t="n">
        <v>0</v>
      </c>
      <c r="K23" s="120" t="n">
        <v>0</v>
      </c>
      <c r="L23" s="120" t="s">
        <v>162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100" t="s">
        <v>133</v>
      </c>
      <c r="B24" s="96" t="s">
        <v>112</v>
      </c>
      <c r="C24" s="97" t="s">
        <v>113</v>
      </c>
      <c r="D24" s="97" t="n">
        <v>52.53</v>
      </c>
      <c r="E24" s="121" t="s">
        <v>161</v>
      </c>
      <c r="F24" s="96" t="n">
        <v>2</v>
      </c>
      <c r="G24" s="120" t="n">
        <v>0</v>
      </c>
      <c r="H24" s="120" t="n">
        <v>0</v>
      </c>
      <c r="I24" s="120" t="n">
        <v>0</v>
      </c>
      <c r="J24" s="120" t="n">
        <v>0</v>
      </c>
      <c r="K24" s="120" t="n">
        <v>0</v>
      </c>
      <c r="L24" s="120" t="s">
        <v>162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100" t="s">
        <v>134</v>
      </c>
      <c r="B25" s="96" t="s">
        <v>112</v>
      </c>
      <c r="C25" s="97" t="s">
        <v>113</v>
      </c>
      <c r="D25" s="97" t="s">
        <v>175</v>
      </c>
      <c r="E25" s="121" t="s">
        <v>161</v>
      </c>
      <c r="F25" s="96" t="n">
        <v>3</v>
      </c>
      <c r="G25" s="120" t="n">
        <v>0</v>
      </c>
      <c r="H25" s="120" t="n">
        <v>0</v>
      </c>
      <c r="I25" s="120" t="n">
        <v>0</v>
      </c>
      <c r="J25" s="120" t="n">
        <v>0</v>
      </c>
      <c r="K25" s="120" t="n">
        <v>0</v>
      </c>
      <c r="L25" s="120" t="s">
        <v>162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3.8" hidden="false" customHeight="false" outlineLevel="0" collapsed="false">
      <c r="A26" s="100" t="s">
        <v>135</v>
      </c>
      <c r="B26" s="96" t="s">
        <v>112</v>
      </c>
      <c r="C26" s="97" t="s">
        <v>113</v>
      </c>
      <c r="D26" s="97" t="s">
        <v>176</v>
      </c>
      <c r="E26" s="121" t="s">
        <v>161</v>
      </c>
      <c r="F26" s="96" t="n">
        <v>3</v>
      </c>
      <c r="G26" s="120" t="n">
        <v>0</v>
      </c>
      <c r="H26" s="120" t="n">
        <v>0</v>
      </c>
      <c r="I26" s="120" t="n">
        <v>0</v>
      </c>
      <c r="J26" s="120" t="n">
        <v>0</v>
      </c>
      <c r="K26" s="120" t="n">
        <v>0</v>
      </c>
      <c r="L26" s="120" t="s">
        <v>162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3.8" hidden="false" customHeight="false" outlineLevel="0" collapsed="false">
      <c r="A27" s="100" t="s">
        <v>136</v>
      </c>
      <c r="B27" s="96" t="s">
        <v>112</v>
      </c>
      <c r="C27" s="97" t="s">
        <v>113</v>
      </c>
      <c r="D27" s="97" t="s">
        <v>177</v>
      </c>
      <c r="E27" s="121" t="s">
        <v>161</v>
      </c>
      <c r="F27" s="96" t="n">
        <v>4</v>
      </c>
      <c r="G27" s="120" t="n">
        <v>0</v>
      </c>
      <c r="H27" s="120" t="n">
        <v>0</v>
      </c>
      <c r="I27" s="120" t="n">
        <v>0</v>
      </c>
      <c r="J27" s="120" t="n">
        <v>0</v>
      </c>
      <c r="K27" s="120" t="n">
        <v>0</v>
      </c>
      <c r="L27" s="120" t="s">
        <v>162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3.8" hidden="false" customHeight="false" outlineLevel="0" collapsed="false">
      <c r="A28" s="100" t="s">
        <v>137</v>
      </c>
      <c r="B28" s="96" t="s">
        <v>112</v>
      </c>
      <c r="C28" s="97" t="s">
        <v>113</v>
      </c>
      <c r="D28" s="97" t="s">
        <v>178</v>
      </c>
      <c r="E28" s="121" t="s">
        <v>161</v>
      </c>
      <c r="F28" s="96" t="n">
        <v>4</v>
      </c>
      <c r="G28" s="120" t="n">
        <v>0</v>
      </c>
      <c r="H28" s="120" t="n">
        <v>0</v>
      </c>
      <c r="I28" s="120" t="n">
        <v>0</v>
      </c>
      <c r="J28" s="120" t="n">
        <v>0</v>
      </c>
      <c r="K28" s="120" t="n">
        <v>0</v>
      </c>
      <c r="L28" s="120" t="s">
        <v>162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3.8" hidden="false" customHeight="false" outlineLevel="0" collapsed="false">
      <c r="A29" s="100" t="s">
        <v>138</v>
      </c>
      <c r="B29" s="96" t="s">
        <v>112</v>
      </c>
      <c r="C29" s="97" t="s">
        <v>113</v>
      </c>
      <c r="D29" s="97" t="s">
        <v>179</v>
      </c>
      <c r="E29" s="121" t="s">
        <v>161</v>
      </c>
      <c r="F29" s="96" t="n">
        <v>7</v>
      </c>
      <c r="G29" s="120" t="n">
        <v>0</v>
      </c>
      <c r="H29" s="120" t="n">
        <v>0</v>
      </c>
      <c r="I29" s="120" t="n">
        <v>0</v>
      </c>
      <c r="J29" s="120" t="n">
        <v>0</v>
      </c>
      <c r="K29" s="120" t="n">
        <v>0</v>
      </c>
      <c r="L29" s="120" t="s">
        <v>162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3.8" hidden="false" customHeight="false" outlineLevel="0" collapsed="false">
      <c r="A30" s="100" t="s">
        <v>139</v>
      </c>
      <c r="B30" s="96" t="s">
        <v>112</v>
      </c>
      <c r="C30" s="97" t="s">
        <v>113</v>
      </c>
      <c r="D30" s="97" t="s">
        <v>180</v>
      </c>
      <c r="E30" s="121" t="s">
        <v>161</v>
      </c>
      <c r="F30" s="96" t="n">
        <v>4</v>
      </c>
      <c r="G30" s="120" t="n">
        <v>0</v>
      </c>
      <c r="H30" s="120" t="n">
        <v>0</v>
      </c>
      <c r="I30" s="120" t="n">
        <v>0</v>
      </c>
      <c r="J30" s="120" t="n">
        <v>0</v>
      </c>
      <c r="K30" s="120" t="n">
        <v>0</v>
      </c>
      <c r="L30" s="120" t="s">
        <v>162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13.8" hidden="false" customHeight="false" outlineLevel="0" collapsed="false">
      <c r="A31" s="100" t="s">
        <v>115</v>
      </c>
      <c r="B31" s="96" t="s">
        <v>112</v>
      </c>
      <c r="C31" s="97" t="s">
        <v>140</v>
      </c>
      <c r="D31" s="97" t="n">
        <v>35.36</v>
      </c>
      <c r="E31" s="121" t="s">
        <v>161</v>
      </c>
      <c r="F31" s="96" t="n">
        <v>2</v>
      </c>
      <c r="G31" s="120" t="n">
        <v>0</v>
      </c>
      <c r="H31" s="120" t="n">
        <v>0</v>
      </c>
      <c r="I31" s="120" t="n">
        <v>0</v>
      </c>
      <c r="J31" s="120" t="n">
        <v>0</v>
      </c>
      <c r="K31" s="120" t="n">
        <v>0</v>
      </c>
      <c r="L31" s="120" t="s">
        <v>181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3.8" hidden="false" customHeight="false" outlineLevel="0" collapsed="false">
      <c r="A32" s="100" t="s">
        <v>116</v>
      </c>
      <c r="B32" s="96" t="s">
        <v>112</v>
      </c>
      <c r="C32" s="97" t="s">
        <v>140</v>
      </c>
      <c r="D32" s="123" t="n">
        <v>1</v>
      </c>
      <c r="E32" s="121" t="s">
        <v>161</v>
      </c>
      <c r="F32" s="96" t="n">
        <v>1</v>
      </c>
      <c r="G32" s="120" t="n">
        <v>0</v>
      </c>
      <c r="H32" s="120" t="n">
        <v>0</v>
      </c>
      <c r="I32" s="120" t="n">
        <v>0</v>
      </c>
      <c r="J32" s="120" t="n">
        <v>0</v>
      </c>
      <c r="K32" s="120" t="n">
        <v>0</v>
      </c>
      <c r="L32" s="120" t="s">
        <v>181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3.8" hidden="false" customHeight="false" outlineLevel="0" collapsed="false">
      <c r="A33" s="100" t="s">
        <v>116</v>
      </c>
      <c r="B33" s="96" t="s">
        <v>112</v>
      </c>
      <c r="C33" s="97" t="s">
        <v>141</v>
      </c>
      <c r="D33" s="123" t="s">
        <v>182</v>
      </c>
      <c r="E33" s="121" t="s">
        <v>161</v>
      </c>
      <c r="F33" s="96" t="n">
        <v>3</v>
      </c>
      <c r="G33" s="120" t="n">
        <v>0</v>
      </c>
      <c r="H33" s="120" t="n">
        <v>0</v>
      </c>
      <c r="I33" s="120" t="n">
        <v>0</v>
      </c>
      <c r="J33" s="120" t="n">
        <v>0</v>
      </c>
      <c r="K33" s="120" t="n">
        <v>0</v>
      </c>
      <c r="L33" s="120" t="s">
        <v>162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3.8" hidden="false" customHeight="false" outlineLevel="0" collapsed="false">
      <c r="A34" s="100" t="s">
        <v>117</v>
      </c>
      <c r="B34" s="96" t="s">
        <v>112</v>
      </c>
      <c r="C34" s="97" t="s">
        <v>140</v>
      </c>
      <c r="D34" s="123" t="s">
        <v>183</v>
      </c>
      <c r="E34" s="121" t="s">
        <v>161</v>
      </c>
      <c r="F34" s="96" t="n">
        <v>3</v>
      </c>
      <c r="G34" s="120" t="n">
        <v>0</v>
      </c>
      <c r="H34" s="120" t="n">
        <v>0</v>
      </c>
      <c r="I34" s="120" t="n">
        <v>0</v>
      </c>
      <c r="J34" s="120" t="n">
        <v>0</v>
      </c>
      <c r="K34" s="120" t="n">
        <v>0</v>
      </c>
      <c r="L34" s="120" t="s">
        <v>181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3.8" hidden="false" customHeight="false" outlineLevel="0" collapsed="false">
      <c r="A35" s="100" t="s">
        <v>117</v>
      </c>
      <c r="B35" s="96" t="s">
        <v>112</v>
      </c>
      <c r="C35" s="97" t="s">
        <v>141</v>
      </c>
      <c r="D35" s="123" t="s">
        <v>184</v>
      </c>
      <c r="E35" s="121" t="s">
        <v>161</v>
      </c>
      <c r="F35" s="96" t="n">
        <v>3</v>
      </c>
      <c r="G35" s="120" t="n">
        <v>0</v>
      </c>
      <c r="H35" s="120" t="n">
        <v>0</v>
      </c>
      <c r="I35" s="120" t="n">
        <v>0</v>
      </c>
      <c r="J35" s="120" t="n">
        <v>0</v>
      </c>
      <c r="K35" s="120" t="n">
        <v>0</v>
      </c>
      <c r="L35" s="120" t="s">
        <v>162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3.8" hidden="false" customHeight="false" outlineLevel="0" collapsed="false">
      <c r="A36" s="100" t="s">
        <v>125</v>
      </c>
      <c r="B36" s="96" t="s">
        <v>112</v>
      </c>
      <c r="C36" s="97" t="s">
        <v>140</v>
      </c>
      <c r="D36" s="123" t="s">
        <v>185</v>
      </c>
      <c r="E36" s="121" t="s">
        <v>161</v>
      </c>
      <c r="F36" s="96" t="n">
        <v>3</v>
      </c>
      <c r="G36" s="120" t="n">
        <v>0</v>
      </c>
      <c r="H36" s="120" t="n">
        <v>0</v>
      </c>
      <c r="I36" s="120" t="n">
        <v>0</v>
      </c>
      <c r="J36" s="120" t="n">
        <v>0</v>
      </c>
      <c r="K36" s="120" t="n">
        <v>0</v>
      </c>
      <c r="L36" s="120" t="s">
        <v>181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3.8" hidden="false" customHeight="false" outlineLevel="0" collapsed="false">
      <c r="A37" s="100" t="s">
        <v>124</v>
      </c>
      <c r="B37" s="96" t="s">
        <v>112</v>
      </c>
      <c r="C37" s="97" t="s">
        <v>140</v>
      </c>
      <c r="D37" s="123" t="s">
        <v>186</v>
      </c>
      <c r="E37" s="121" t="s">
        <v>161</v>
      </c>
      <c r="F37" s="96" t="n">
        <v>4</v>
      </c>
      <c r="G37" s="120" t="n">
        <v>0</v>
      </c>
      <c r="H37" s="120" t="n">
        <v>0</v>
      </c>
      <c r="I37" s="120" t="n">
        <v>0</v>
      </c>
      <c r="J37" s="120" t="n">
        <v>0</v>
      </c>
      <c r="K37" s="120" t="n">
        <v>0</v>
      </c>
      <c r="L37" s="120" t="s">
        <v>181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3.8" hidden="false" customHeight="false" outlineLevel="0" collapsed="false">
      <c r="A38" s="100" t="s">
        <v>124</v>
      </c>
      <c r="B38" s="96" t="s">
        <v>112</v>
      </c>
      <c r="C38" s="97" t="s">
        <v>141</v>
      </c>
      <c r="D38" s="123" t="n">
        <v>4</v>
      </c>
      <c r="E38" s="121" t="s">
        <v>161</v>
      </c>
      <c r="F38" s="96" t="n">
        <v>1</v>
      </c>
      <c r="G38" s="120" t="n">
        <v>0</v>
      </c>
      <c r="H38" s="120" t="n">
        <v>0</v>
      </c>
      <c r="I38" s="120" t="n">
        <v>0</v>
      </c>
      <c r="J38" s="120" t="n">
        <v>0</v>
      </c>
      <c r="K38" s="120" t="n">
        <v>0</v>
      </c>
      <c r="L38" s="120" t="s">
        <v>162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3.8" hidden="false" customHeight="false" outlineLevel="0" collapsed="false">
      <c r="A39" s="100" t="s">
        <v>142</v>
      </c>
      <c r="B39" s="96" t="s">
        <v>112</v>
      </c>
      <c r="C39" s="97" t="s">
        <v>140</v>
      </c>
      <c r="D39" s="123" t="s">
        <v>187</v>
      </c>
      <c r="E39" s="121" t="s">
        <v>161</v>
      </c>
      <c r="F39" s="96" t="n">
        <v>4</v>
      </c>
      <c r="G39" s="120" t="n">
        <v>0</v>
      </c>
      <c r="H39" s="120" t="n">
        <v>0</v>
      </c>
      <c r="I39" s="120" t="n">
        <v>0</v>
      </c>
      <c r="J39" s="120" t="n">
        <v>0</v>
      </c>
      <c r="K39" s="120" t="n">
        <v>0</v>
      </c>
      <c r="L39" s="120" t="s">
        <v>181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3.8" hidden="false" customHeight="false" outlineLevel="0" collapsed="false">
      <c r="A40" s="100" t="s">
        <v>142</v>
      </c>
      <c r="B40" s="96" t="s">
        <v>112</v>
      </c>
      <c r="C40" s="97" t="s">
        <v>141</v>
      </c>
      <c r="D40" s="123" t="s">
        <v>188</v>
      </c>
      <c r="E40" s="121" t="s">
        <v>161</v>
      </c>
      <c r="F40" s="96" t="n">
        <v>3</v>
      </c>
      <c r="G40" s="120" t="n">
        <v>0</v>
      </c>
      <c r="H40" s="120" t="n">
        <v>0</v>
      </c>
      <c r="I40" s="120" t="n">
        <v>0</v>
      </c>
      <c r="J40" s="120" t="n">
        <v>0</v>
      </c>
      <c r="K40" s="120" t="n">
        <v>0</v>
      </c>
      <c r="L40" s="120" t="s">
        <v>162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4.15" hidden="false" customHeight="false" outlineLevel="0" collapsed="false">
      <c r="A41" s="101" t="s">
        <v>127</v>
      </c>
      <c r="B41" s="96" t="s">
        <v>112</v>
      </c>
      <c r="C41" s="97" t="s">
        <v>140</v>
      </c>
      <c r="D41" s="123" t="n">
        <v>34</v>
      </c>
      <c r="E41" s="121" t="s">
        <v>161</v>
      </c>
      <c r="F41" s="96" t="n">
        <v>1</v>
      </c>
      <c r="G41" s="120" t="n">
        <v>0</v>
      </c>
      <c r="H41" s="120" t="n">
        <v>0</v>
      </c>
      <c r="I41" s="120" t="n">
        <v>0</v>
      </c>
      <c r="J41" s="120" t="n">
        <v>0</v>
      </c>
      <c r="K41" s="120" t="n">
        <v>0</v>
      </c>
      <c r="L41" s="120" t="s">
        <v>181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13.8" hidden="false" customHeight="false" outlineLevel="0" collapsed="false">
      <c r="A42" s="100" t="s">
        <v>128</v>
      </c>
      <c r="B42" s="96" t="s">
        <v>112</v>
      </c>
      <c r="C42" s="97" t="s">
        <v>140</v>
      </c>
      <c r="D42" s="123" t="s">
        <v>189</v>
      </c>
      <c r="E42" s="121" t="s">
        <v>161</v>
      </c>
      <c r="F42" s="96" t="n">
        <v>3</v>
      </c>
      <c r="G42" s="120" t="n">
        <v>0</v>
      </c>
      <c r="H42" s="120" t="n">
        <v>0</v>
      </c>
      <c r="I42" s="120" t="n">
        <v>0</v>
      </c>
      <c r="J42" s="120" t="n">
        <v>0</v>
      </c>
      <c r="K42" s="120" t="n">
        <v>0</v>
      </c>
      <c r="L42" s="120" t="s">
        <v>181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7.8" hidden="false" customHeight="true" outlineLevel="0" collapsed="false">
      <c r="A43" s="100" t="s">
        <v>122</v>
      </c>
      <c r="B43" s="96" t="s">
        <v>112</v>
      </c>
      <c r="C43" s="97" t="s">
        <v>140</v>
      </c>
      <c r="D43" s="123" t="n">
        <v>9.41</v>
      </c>
      <c r="E43" s="121" t="s">
        <v>161</v>
      </c>
      <c r="F43" s="96" t="n">
        <v>2</v>
      </c>
      <c r="G43" s="120" t="n">
        <v>0</v>
      </c>
      <c r="H43" s="120" t="n">
        <v>0</v>
      </c>
      <c r="I43" s="120" t="n">
        <v>0</v>
      </c>
      <c r="J43" s="120" t="n">
        <v>0</v>
      </c>
      <c r="K43" s="120" t="n">
        <v>0</v>
      </c>
      <c r="L43" s="120" t="s">
        <v>181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7.8" hidden="false" customHeight="true" outlineLevel="0" collapsed="false">
      <c r="A44" s="100" t="s">
        <v>122</v>
      </c>
      <c r="B44" s="96" t="s">
        <v>112</v>
      </c>
      <c r="C44" s="97" t="s">
        <v>141</v>
      </c>
      <c r="D44" s="97" t="n">
        <v>11.12</v>
      </c>
      <c r="E44" s="121" t="s">
        <v>161</v>
      </c>
      <c r="F44" s="96" t="n">
        <v>2</v>
      </c>
      <c r="G44" s="120" t="n">
        <v>0</v>
      </c>
      <c r="H44" s="120" t="n">
        <v>0</v>
      </c>
      <c r="I44" s="120" t="n">
        <v>0</v>
      </c>
      <c r="J44" s="120" t="n">
        <v>0</v>
      </c>
      <c r="K44" s="120" t="n">
        <v>0</v>
      </c>
      <c r="L44" s="120" t="s">
        <v>162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13.8" hidden="false" customHeight="false" outlineLevel="0" collapsed="false">
      <c r="A45" s="100" t="s">
        <v>130</v>
      </c>
      <c r="B45" s="96" t="s">
        <v>112</v>
      </c>
      <c r="C45" s="97" t="s">
        <v>140</v>
      </c>
      <c r="D45" s="97" t="n">
        <v>22</v>
      </c>
      <c r="E45" s="121" t="s">
        <v>161</v>
      </c>
      <c r="F45" s="96" t="n">
        <v>1</v>
      </c>
      <c r="G45" s="120" t="n">
        <v>0</v>
      </c>
      <c r="H45" s="120" t="n">
        <v>0</v>
      </c>
      <c r="I45" s="120" t="n">
        <v>0</v>
      </c>
      <c r="J45" s="120" t="n">
        <v>0</v>
      </c>
      <c r="K45" s="120" t="n">
        <v>0</v>
      </c>
      <c r="L45" s="120" t="s">
        <v>181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13.8" hidden="false" customHeight="false" outlineLevel="0" collapsed="false">
      <c r="A46" s="100" t="s">
        <v>131</v>
      </c>
      <c r="B46" s="96" t="s">
        <v>112</v>
      </c>
      <c r="C46" s="97" t="s">
        <v>140</v>
      </c>
      <c r="D46" s="97" t="n">
        <v>23</v>
      </c>
      <c r="E46" s="121" t="s">
        <v>161</v>
      </c>
      <c r="F46" s="96" t="n">
        <v>1</v>
      </c>
      <c r="G46" s="120" t="n">
        <v>0</v>
      </c>
      <c r="H46" s="120" t="n">
        <v>0</v>
      </c>
      <c r="I46" s="120" t="n">
        <v>0</v>
      </c>
      <c r="J46" s="120" t="n">
        <v>0</v>
      </c>
      <c r="K46" s="120" t="n">
        <v>0</v>
      </c>
      <c r="L46" s="120" t="s">
        <v>181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14.85" hidden="false" customHeight="true" outlineLevel="0" collapsed="false">
      <c r="A47" s="100" t="s">
        <v>131</v>
      </c>
      <c r="B47" s="96" t="s">
        <v>112</v>
      </c>
      <c r="C47" s="97" t="s">
        <v>141</v>
      </c>
      <c r="D47" s="97" t="n">
        <v>18.19</v>
      </c>
      <c r="E47" s="121" t="s">
        <v>161</v>
      </c>
      <c r="F47" s="96" t="n">
        <v>2</v>
      </c>
      <c r="G47" s="120" t="n">
        <v>0</v>
      </c>
      <c r="H47" s="120" t="n">
        <v>0</v>
      </c>
      <c r="I47" s="120" t="n">
        <v>0</v>
      </c>
      <c r="J47" s="120" t="n">
        <v>0</v>
      </c>
      <c r="K47" s="120" t="n">
        <v>0</v>
      </c>
      <c r="L47" s="120" t="s">
        <v>162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14.85" hidden="false" customHeight="true" outlineLevel="0" collapsed="false">
      <c r="A48" s="100" t="s">
        <v>143</v>
      </c>
      <c r="B48" s="96" t="s">
        <v>112</v>
      </c>
      <c r="C48" s="97" t="s">
        <v>140</v>
      </c>
      <c r="D48" s="97" t="n">
        <v>40</v>
      </c>
      <c r="E48" s="121" t="s">
        <v>161</v>
      </c>
      <c r="F48" s="96" t="n">
        <v>1</v>
      </c>
      <c r="G48" s="120" t="n">
        <v>0</v>
      </c>
      <c r="H48" s="120" t="n">
        <v>0</v>
      </c>
      <c r="I48" s="120" t="n">
        <v>0</v>
      </c>
      <c r="J48" s="120" t="n">
        <v>0</v>
      </c>
      <c r="K48" s="120" t="n">
        <v>0</v>
      </c>
      <c r="L48" s="120" t="s">
        <v>181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14.85" hidden="false" customHeight="true" outlineLevel="0" collapsed="false">
      <c r="A49" s="100" t="s">
        <v>119</v>
      </c>
      <c r="B49" s="96" t="s">
        <v>112</v>
      </c>
      <c r="C49" s="97" t="s">
        <v>140</v>
      </c>
      <c r="D49" s="97" t="n">
        <v>6</v>
      </c>
      <c r="E49" s="121" t="s">
        <v>161</v>
      </c>
      <c r="F49" s="96" t="n">
        <v>1</v>
      </c>
      <c r="G49" s="120" t="n">
        <v>0</v>
      </c>
      <c r="H49" s="120" t="n">
        <v>0</v>
      </c>
      <c r="I49" s="120" t="n">
        <v>0</v>
      </c>
      <c r="J49" s="120" t="n">
        <v>0</v>
      </c>
      <c r="K49" s="120" t="n">
        <v>0</v>
      </c>
      <c r="L49" s="120" t="s">
        <v>181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14.85" hidden="false" customHeight="true" outlineLevel="0" collapsed="false">
      <c r="A50" s="100" t="s">
        <v>119</v>
      </c>
      <c r="B50" s="96" t="s">
        <v>112</v>
      </c>
      <c r="C50" s="97" t="s">
        <v>141</v>
      </c>
      <c r="D50" s="97" t="n">
        <v>3.17</v>
      </c>
      <c r="E50" s="121" t="s">
        <v>161</v>
      </c>
      <c r="F50" s="96" t="n">
        <v>2</v>
      </c>
      <c r="G50" s="120" t="n">
        <v>0</v>
      </c>
      <c r="H50" s="120" t="n">
        <v>0</v>
      </c>
      <c r="I50" s="120" t="n">
        <v>0</v>
      </c>
      <c r="J50" s="120" t="n">
        <v>0</v>
      </c>
      <c r="K50" s="120" t="n">
        <v>0</v>
      </c>
      <c r="L50" s="120" t="s">
        <v>162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15.8" hidden="false" customHeight="true" outlineLevel="0" collapsed="false">
      <c r="A51" s="100" t="s">
        <v>132</v>
      </c>
      <c r="B51" s="96" t="s">
        <v>112</v>
      </c>
      <c r="C51" s="97" t="s">
        <v>140</v>
      </c>
      <c r="D51" s="97" t="n">
        <v>17.18</v>
      </c>
      <c r="E51" s="121" t="s">
        <v>161</v>
      </c>
      <c r="F51" s="96" t="n">
        <v>2</v>
      </c>
      <c r="G51" s="120" t="n">
        <v>0</v>
      </c>
      <c r="H51" s="120" t="n">
        <v>0</v>
      </c>
      <c r="I51" s="120" t="n">
        <v>0</v>
      </c>
      <c r="J51" s="120" t="n">
        <v>0</v>
      </c>
      <c r="K51" s="120" t="n">
        <v>0</v>
      </c>
      <c r="L51" s="120" t="s">
        <v>181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17.7" hidden="false" customHeight="true" outlineLevel="0" collapsed="false">
      <c r="A52" s="100" t="s">
        <v>137</v>
      </c>
      <c r="B52" s="96" t="s">
        <v>112</v>
      </c>
      <c r="C52" s="97" t="s">
        <v>140</v>
      </c>
      <c r="D52" s="97" t="n">
        <v>19</v>
      </c>
      <c r="E52" s="121" t="s">
        <v>161</v>
      </c>
      <c r="F52" s="96" t="n">
        <v>1</v>
      </c>
      <c r="G52" s="120" t="n">
        <v>0</v>
      </c>
      <c r="H52" s="120" t="n">
        <v>0</v>
      </c>
      <c r="I52" s="120" t="n">
        <v>0</v>
      </c>
      <c r="J52" s="120" t="n">
        <v>0</v>
      </c>
      <c r="K52" s="120" t="n">
        <v>0</v>
      </c>
      <c r="L52" s="120" t="s">
        <v>181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17.7" hidden="false" customHeight="true" outlineLevel="0" collapsed="false">
      <c r="A53" s="100" t="s">
        <v>134</v>
      </c>
      <c r="B53" s="96" t="s">
        <v>112</v>
      </c>
      <c r="C53" s="97" t="s">
        <v>140</v>
      </c>
      <c r="D53" s="97" t="s">
        <v>190</v>
      </c>
      <c r="E53" s="121" t="s">
        <v>161</v>
      </c>
      <c r="F53" s="96" t="n">
        <v>3</v>
      </c>
      <c r="G53" s="120" t="n">
        <v>0</v>
      </c>
      <c r="H53" s="120" t="n">
        <v>0</v>
      </c>
      <c r="I53" s="120" t="n">
        <v>0</v>
      </c>
      <c r="J53" s="120" t="n">
        <v>0</v>
      </c>
      <c r="K53" s="120" t="n">
        <v>0</v>
      </c>
      <c r="L53" s="120" t="s">
        <v>181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customFormat="false" ht="17.7" hidden="false" customHeight="true" outlineLevel="0" collapsed="false">
      <c r="A54" s="100" t="s">
        <v>134</v>
      </c>
      <c r="B54" s="96" t="s">
        <v>112</v>
      </c>
      <c r="C54" s="97" t="s">
        <v>141</v>
      </c>
      <c r="D54" s="97" t="n">
        <v>21.22</v>
      </c>
      <c r="E54" s="121" t="s">
        <v>161</v>
      </c>
      <c r="F54" s="96" t="n">
        <v>2</v>
      </c>
      <c r="G54" s="120" t="n">
        <v>0</v>
      </c>
      <c r="H54" s="120" t="n">
        <v>0</v>
      </c>
      <c r="I54" s="120" t="n">
        <v>0</v>
      </c>
      <c r="J54" s="120" t="n">
        <v>0</v>
      </c>
      <c r="K54" s="120" t="n">
        <v>0</v>
      </c>
      <c r="L54" s="120" t="s">
        <v>162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</row>
    <row r="55" customFormat="false" ht="17.7" hidden="false" customHeight="true" outlineLevel="0" collapsed="false">
      <c r="A55" s="100" t="s">
        <v>138</v>
      </c>
      <c r="B55" s="96" t="s">
        <v>112</v>
      </c>
      <c r="C55" s="97" t="s">
        <v>140</v>
      </c>
      <c r="D55" s="97" t="n">
        <v>7.26</v>
      </c>
      <c r="E55" s="121" t="s">
        <v>161</v>
      </c>
      <c r="F55" s="102" t="n">
        <v>2</v>
      </c>
      <c r="G55" s="120" t="n">
        <v>0</v>
      </c>
      <c r="H55" s="97" t="n">
        <v>0</v>
      </c>
      <c r="I55" s="120" t="n">
        <v>0</v>
      </c>
      <c r="J55" s="120" t="n">
        <v>0</v>
      </c>
      <c r="K55" s="120" t="n">
        <v>0</v>
      </c>
      <c r="L55" s="120" t="s">
        <v>181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</row>
    <row r="56" customFormat="false" ht="17.7" hidden="false" customHeight="true" outlineLevel="0" collapsed="false">
      <c r="A56" s="100" t="s">
        <v>139</v>
      </c>
      <c r="B56" s="96" t="s">
        <v>112</v>
      </c>
      <c r="C56" s="97" t="s">
        <v>140</v>
      </c>
      <c r="D56" s="97" t="n">
        <v>29</v>
      </c>
      <c r="E56" s="121" t="s">
        <v>161</v>
      </c>
      <c r="F56" s="102" t="n">
        <v>1</v>
      </c>
      <c r="G56" s="120" t="n">
        <v>0</v>
      </c>
      <c r="H56" s="97" t="n">
        <v>0</v>
      </c>
      <c r="I56" s="120" t="n">
        <v>0</v>
      </c>
      <c r="J56" s="120" t="n">
        <v>0</v>
      </c>
      <c r="K56" s="120" t="n">
        <v>0</v>
      </c>
      <c r="L56" s="120" t="s">
        <v>181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</row>
    <row r="57" customFormat="false" ht="17.7" hidden="false" customHeight="true" outlineLevel="0" collapsed="false">
      <c r="A57" s="100" t="s">
        <v>136</v>
      </c>
      <c r="B57" s="96" t="s">
        <v>112</v>
      </c>
      <c r="C57" s="97" t="s">
        <v>140</v>
      </c>
      <c r="D57" s="97" t="n">
        <v>28</v>
      </c>
      <c r="E57" s="121" t="s">
        <v>161</v>
      </c>
      <c r="F57" s="102" t="n">
        <v>1</v>
      </c>
      <c r="G57" s="120" t="n">
        <v>0</v>
      </c>
      <c r="H57" s="120" t="n">
        <v>0</v>
      </c>
      <c r="I57" s="120" t="n">
        <v>0</v>
      </c>
      <c r="J57" s="120" t="n">
        <v>0</v>
      </c>
      <c r="K57" s="120" t="n">
        <v>0</v>
      </c>
      <c r="L57" s="120" t="s">
        <v>181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</row>
    <row r="58" customFormat="false" ht="17.7" hidden="false" customHeight="true" outlineLevel="0" collapsed="false">
      <c r="A58" s="100" t="s">
        <v>136</v>
      </c>
      <c r="B58" s="96" t="s">
        <v>112</v>
      </c>
      <c r="C58" s="97" t="s">
        <v>141</v>
      </c>
      <c r="D58" s="97" t="n">
        <v>20</v>
      </c>
      <c r="E58" s="121" t="s">
        <v>161</v>
      </c>
      <c r="F58" s="102" t="n">
        <v>1</v>
      </c>
      <c r="G58" s="120" t="n">
        <v>0</v>
      </c>
      <c r="H58" s="120" t="n">
        <v>0</v>
      </c>
      <c r="I58" s="120" t="n">
        <v>0</v>
      </c>
      <c r="J58" s="120" t="n">
        <v>0</v>
      </c>
      <c r="K58" s="120" t="n">
        <v>0</v>
      </c>
      <c r="L58" s="120" t="s">
        <v>162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</row>
    <row r="59" customFormat="false" ht="17.85" hidden="false" customHeight="true" outlineLevel="0" collapsed="false">
      <c r="A59" s="100" t="s">
        <v>135</v>
      </c>
      <c r="B59" s="96" t="s">
        <v>112</v>
      </c>
      <c r="C59" s="97" t="s">
        <v>140</v>
      </c>
      <c r="D59" s="97" t="n">
        <v>10.11</v>
      </c>
      <c r="E59" s="121" t="s">
        <v>161</v>
      </c>
      <c r="F59" s="102" t="n">
        <v>2</v>
      </c>
      <c r="G59" s="120" t="n">
        <v>0</v>
      </c>
      <c r="H59" s="120" t="n">
        <v>0</v>
      </c>
      <c r="I59" s="120" t="n">
        <v>0</v>
      </c>
      <c r="J59" s="120" t="n">
        <v>0</v>
      </c>
      <c r="K59" s="120" t="n">
        <v>0</v>
      </c>
      <c r="L59" s="120" t="s">
        <v>181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</row>
    <row r="60" customFormat="false" ht="17.85" hidden="false" customHeight="true" outlineLevel="0" collapsed="false">
      <c r="A60" s="100" t="s">
        <v>133</v>
      </c>
      <c r="B60" s="96" t="s">
        <v>112</v>
      </c>
      <c r="C60" s="97" t="s">
        <v>140</v>
      </c>
      <c r="D60" s="97" t="n">
        <v>43</v>
      </c>
      <c r="E60" s="121" t="s">
        <v>161</v>
      </c>
      <c r="F60" s="102" t="n">
        <v>1</v>
      </c>
      <c r="G60" s="120" t="n">
        <v>0</v>
      </c>
      <c r="H60" s="120" t="n">
        <v>0</v>
      </c>
      <c r="I60" s="120" t="n">
        <v>0</v>
      </c>
      <c r="J60" s="120" t="n">
        <v>0</v>
      </c>
      <c r="K60" s="120" t="n">
        <v>0</v>
      </c>
      <c r="L60" s="120" t="s">
        <v>181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</row>
    <row r="61" customFormat="false" ht="16.35" hidden="false" customHeight="true" outlineLevel="0" collapsed="false">
      <c r="A61" s="100" t="s">
        <v>123</v>
      </c>
      <c r="B61" s="96" t="s">
        <v>112</v>
      </c>
      <c r="C61" s="97" t="s">
        <v>140</v>
      </c>
      <c r="D61" s="97" t="s">
        <v>191</v>
      </c>
      <c r="E61" s="121" t="s">
        <v>161</v>
      </c>
      <c r="F61" s="102" t="n">
        <v>5</v>
      </c>
      <c r="G61" s="120" t="n">
        <v>0</v>
      </c>
      <c r="H61" s="120" t="n">
        <v>0</v>
      </c>
      <c r="I61" s="120" t="n">
        <v>0</v>
      </c>
      <c r="J61" s="120" t="n">
        <v>0</v>
      </c>
      <c r="K61" s="120" t="n">
        <v>0</v>
      </c>
      <c r="L61" s="120" t="s">
        <v>181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</row>
    <row r="62" customFormat="false" ht="16.35" hidden="false" customHeight="true" outlineLevel="0" collapsed="false">
      <c r="A62" s="100" t="s">
        <v>123</v>
      </c>
      <c r="B62" s="96" t="s">
        <v>112</v>
      </c>
      <c r="C62" s="97" t="s">
        <v>141</v>
      </c>
      <c r="D62" s="97" t="n">
        <v>30.32</v>
      </c>
      <c r="E62" s="121" t="s">
        <v>161</v>
      </c>
      <c r="F62" s="102" t="n">
        <v>2</v>
      </c>
      <c r="G62" s="120" t="n">
        <v>0</v>
      </c>
      <c r="H62" s="120" t="n">
        <v>0</v>
      </c>
      <c r="I62" s="120" t="n">
        <v>0</v>
      </c>
      <c r="J62" s="120" t="n">
        <v>0</v>
      </c>
      <c r="K62" s="120" t="n">
        <v>0</v>
      </c>
      <c r="L62" s="120" t="s">
        <v>162</v>
      </c>
      <c r="M62" s="0"/>
      <c r="N62" s="0"/>
      <c r="O62" s="0"/>
      <c r="P62" s="0"/>
      <c r="Q62" s="0"/>
      <c r="R62" s="0"/>
      <c r="S62" s="0"/>
      <c r="T62" s="0"/>
      <c r="U62" s="0"/>
      <c r="V62" s="0"/>
      <c r="W62" s="0"/>
      <c r="X62" s="0"/>
      <c r="Y62" s="0"/>
      <c r="Z62" s="0"/>
      <c r="AA62" s="0"/>
      <c r="AB62" s="0"/>
      <c r="AC62" s="0"/>
      <c r="AD62" s="0"/>
      <c r="AE62" s="0"/>
      <c r="AF62" s="0"/>
      <c r="AG62" s="0"/>
      <c r="AH62" s="0"/>
      <c r="AI62" s="0"/>
      <c r="AJ62" s="0"/>
      <c r="AK62" s="0"/>
      <c r="AL62" s="0"/>
      <c r="AM62" s="0"/>
      <c r="AN62" s="0"/>
      <c r="AO62" s="0"/>
      <c r="AP62" s="0"/>
      <c r="AQ62" s="0"/>
      <c r="AR62" s="0"/>
      <c r="AS62" s="0"/>
      <c r="AT62" s="0"/>
      <c r="AU62" s="0"/>
      <c r="AV62" s="0"/>
      <c r="AW62" s="0"/>
      <c r="AX62" s="0"/>
      <c r="AY62" s="0"/>
      <c r="AZ62" s="0"/>
      <c r="BA62" s="0"/>
      <c r="BB62" s="0"/>
      <c r="BC62" s="0"/>
      <c r="BD62" s="0"/>
      <c r="BE62" s="0"/>
      <c r="BF62" s="0"/>
      <c r="BG62" s="0"/>
      <c r="BH62" s="0"/>
      <c r="BI62" s="0"/>
      <c r="BJ62" s="0"/>
      <c r="BK62" s="0"/>
      <c r="BL62" s="0"/>
      <c r="BM62" s="0"/>
      <c r="BN62" s="0"/>
      <c r="BO62" s="0"/>
      <c r="BP62" s="0"/>
      <c r="BQ62" s="0"/>
      <c r="BR62" s="0"/>
      <c r="BS62" s="0"/>
      <c r="BT62" s="0"/>
      <c r="BU62" s="0"/>
      <c r="BV62" s="0"/>
      <c r="BW62" s="0"/>
      <c r="BX62" s="0"/>
      <c r="BY62" s="0"/>
      <c r="BZ62" s="0"/>
      <c r="CA62" s="0"/>
      <c r="CB62" s="0"/>
      <c r="CC62" s="0"/>
      <c r="CD62" s="0"/>
      <c r="CE62" s="0"/>
      <c r="CF62" s="0"/>
      <c r="CG62" s="0"/>
      <c r="CH62" s="0"/>
      <c r="CI62" s="0"/>
      <c r="CJ62" s="0"/>
      <c r="CK62" s="0"/>
      <c r="CL62" s="0"/>
      <c r="CM62" s="0"/>
      <c r="CN62" s="0"/>
      <c r="CO62" s="0"/>
      <c r="CP62" s="0"/>
      <c r="CQ62" s="0"/>
      <c r="CR62" s="0"/>
      <c r="CS62" s="0"/>
      <c r="CT62" s="0"/>
      <c r="CU62" s="0"/>
      <c r="CV62" s="0"/>
      <c r="CW62" s="0"/>
      <c r="CX62" s="0"/>
      <c r="CY62" s="0"/>
      <c r="CZ62" s="0"/>
      <c r="DA62" s="0"/>
      <c r="DB62" s="0"/>
      <c r="DC62" s="0"/>
      <c r="DD62" s="0"/>
      <c r="DE62" s="0"/>
      <c r="DF62" s="0"/>
      <c r="DG62" s="0"/>
      <c r="DH62" s="0"/>
      <c r="DI62" s="0"/>
      <c r="DJ62" s="0"/>
      <c r="DK62" s="0"/>
      <c r="DL62" s="0"/>
      <c r="DM62" s="0"/>
      <c r="DN62" s="0"/>
      <c r="DO62" s="0"/>
      <c r="DP62" s="0"/>
      <c r="DQ62" s="0"/>
      <c r="DR62" s="0"/>
      <c r="DS62" s="0"/>
      <c r="DT62" s="0"/>
      <c r="DU62" s="0"/>
      <c r="DV62" s="0"/>
      <c r="DW62" s="0"/>
      <c r="DX62" s="0"/>
      <c r="DY62" s="0"/>
      <c r="DZ62" s="0"/>
      <c r="EA62" s="0"/>
      <c r="EB62" s="0"/>
      <c r="EC62" s="0"/>
      <c r="ED62" s="0"/>
      <c r="EE62" s="0"/>
      <c r="EF62" s="0"/>
      <c r="EG62" s="0"/>
      <c r="EH62" s="0"/>
      <c r="EI62" s="0"/>
      <c r="EJ62" s="0"/>
      <c r="EK62" s="0"/>
      <c r="EL62" s="0"/>
      <c r="EM62" s="0"/>
      <c r="EN62" s="0"/>
      <c r="EO62" s="0"/>
      <c r="EP62" s="0"/>
      <c r="EQ62" s="0"/>
      <c r="ER62" s="0"/>
      <c r="ES62" s="0"/>
      <c r="ET62" s="0"/>
      <c r="EU62" s="0"/>
      <c r="EV62" s="0"/>
      <c r="EW62" s="0"/>
      <c r="EX62" s="0"/>
      <c r="EY62" s="0"/>
      <c r="EZ62" s="0"/>
      <c r="FA62" s="0"/>
      <c r="FB62" s="0"/>
      <c r="FC62" s="0"/>
      <c r="FD62" s="0"/>
      <c r="FE62" s="0"/>
      <c r="FF62" s="0"/>
      <c r="FG62" s="0"/>
      <c r="FH62" s="0"/>
      <c r="FI62" s="0"/>
      <c r="FJ62" s="0"/>
      <c r="FK62" s="0"/>
      <c r="FL62" s="0"/>
      <c r="FM62" s="0"/>
      <c r="FN62" s="0"/>
      <c r="FO62" s="0"/>
      <c r="FP62" s="0"/>
      <c r="FQ62" s="0"/>
      <c r="FR62" s="0"/>
      <c r="FS62" s="0"/>
      <c r="FT62" s="0"/>
      <c r="FU62" s="0"/>
      <c r="FV62" s="0"/>
      <c r="FW62" s="0"/>
      <c r="FX62" s="0"/>
      <c r="FY62" s="0"/>
      <c r="FZ62" s="0"/>
      <c r="GA62" s="0"/>
      <c r="GB62" s="0"/>
      <c r="GC62" s="0"/>
      <c r="GD62" s="0"/>
      <c r="GE62" s="0"/>
      <c r="GF62" s="0"/>
      <c r="GG62" s="0"/>
      <c r="GH62" s="0"/>
      <c r="GI62" s="0"/>
      <c r="GJ62" s="0"/>
      <c r="GK62" s="0"/>
      <c r="GL62" s="0"/>
      <c r="GM62" s="0"/>
      <c r="GN62" s="0"/>
      <c r="GO62" s="0"/>
      <c r="GP62" s="0"/>
      <c r="GQ62" s="0"/>
      <c r="GR62" s="0"/>
      <c r="GS62" s="0"/>
      <c r="GT62" s="0"/>
      <c r="GU62" s="0"/>
      <c r="GV62" s="0"/>
      <c r="GW62" s="0"/>
      <c r="GX62" s="0"/>
      <c r="GY62" s="0"/>
      <c r="GZ62" s="0"/>
      <c r="HA62" s="0"/>
      <c r="HB62" s="0"/>
      <c r="HC62" s="0"/>
      <c r="HD62" s="0"/>
      <c r="HE62" s="0"/>
      <c r="HF62" s="0"/>
      <c r="HG62" s="0"/>
      <c r="HH62" s="0"/>
      <c r="HI62" s="0"/>
      <c r="HJ62" s="0"/>
      <c r="HK62" s="0"/>
      <c r="HL62" s="0"/>
      <c r="HM62" s="0"/>
      <c r="HN62" s="0"/>
      <c r="HO62" s="0"/>
      <c r="HP62" s="0"/>
      <c r="HQ62" s="0"/>
      <c r="HR62" s="0"/>
      <c r="HS62" s="0"/>
      <c r="HT62" s="0"/>
      <c r="HU62" s="0"/>
      <c r="HV62" s="0"/>
      <c r="HW62" s="0"/>
      <c r="HX62" s="0"/>
      <c r="HY62" s="0"/>
      <c r="HZ62" s="0"/>
      <c r="IA62" s="0"/>
      <c r="IB62" s="0"/>
      <c r="IC62" s="0"/>
      <c r="ID62" s="0"/>
      <c r="IE62" s="0"/>
      <c r="IF62" s="0"/>
      <c r="IG62" s="0"/>
      <c r="IH62" s="0"/>
      <c r="II62" s="0"/>
      <c r="IJ62" s="0"/>
      <c r="IK62" s="0"/>
      <c r="IL62" s="0"/>
      <c r="IM62" s="0"/>
      <c r="IN62" s="0"/>
      <c r="IO62" s="0"/>
      <c r="IP62" s="0"/>
      <c r="IQ62" s="0"/>
      <c r="IR62" s="0"/>
      <c r="IS62" s="0"/>
      <c r="IT62" s="0"/>
      <c r="IU62" s="0"/>
      <c r="IV62" s="0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</row>
    <row r="63" customFormat="false" ht="16.35" hidden="false" customHeight="true" outlineLevel="0" collapsed="false">
      <c r="A63" s="100" t="s">
        <v>114</v>
      </c>
      <c r="B63" s="96" t="s">
        <v>112</v>
      </c>
      <c r="C63" s="97" t="s">
        <v>140</v>
      </c>
      <c r="D63" s="97" t="s">
        <v>192</v>
      </c>
      <c r="E63" s="121" t="s">
        <v>161</v>
      </c>
      <c r="F63" s="102" t="n">
        <v>6</v>
      </c>
      <c r="G63" s="120" t="n">
        <v>0</v>
      </c>
      <c r="H63" s="120" t="n">
        <v>0</v>
      </c>
      <c r="I63" s="120" t="n">
        <v>0</v>
      </c>
      <c r="J63" s="120" t="n">
        <v>0</v>
      </c>
      <c r="K63" s="120" t="n">
        <v>0</v>
      </c>
      <c r="L63" s="120" t="s">
        <v>181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</row>
    <row r="64" customFormat="false" ht="16.35" hidden="false" customHeight="true" outlineLevel="0" collapsed="false">
      <c r="A64" s="100" t="s">
        <v>114</v>
      </c>
      <c r="B64" s="96" t="s">
        <v>112</v>
      </c>
      <c r="C64" s="97" t="s">
        <v>141</v>
      </c>
      <c r="D64" s="97" t="s">
        <v>193</v>
      </c>
      <c r="E64" s="121" t="s">
        <v>161</v>
      </c>
      <c r="F64" s="102" t="n">
        <v>3</v>
      </c>
      <c r="G64" s="120" t="n">
        <v>0</v>
      </c>
      <c r="H64" s="120" t="n">
        <v>0</v>
      </c>
      <c r="I64" s="120" t="n">
        <v>0</v>
      </c>
      <c r="J64" s="120" t="n">
        <v>0</v>
      </c>
      <c r="K64" s="120" t="n">
        <v>0</v>
      </c>
      <c r="L64" s="120" t="s">
        <v>162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</row>
    <row r="65" customFormat="false" ht="16.35" hidden="false" customHeight="true" outlineLevel="0" collapsed="false">
      <c r="A65" s="103" t="s">
        <v>144</v>
      </c>
      <c r="B65" s="96" t="s">
        <v>145</v>
      </c>
      <c r="C65" s="97" t="s">
        <v>113</v>
      </c>
      <c r="D65" s="97" t="s">
        <v>194</v>
      </c>
      <c r="E65" s="97" t="s">
        <v>195</v>
      </c>
      <c r="F65" s="96" t="n">
        <v>3</v>
      </c>
      <c r="G65" s="120" t="n">
        <v>0</v>
      </c>
      <c r="H65" s="120" t="n">
        <v>0</v>
      </c>
      <c r="I65" s="120" t="n">
        <v>0</v>
      </c>
      <c r="J65" s="120" t="n">
        <v>0</v>
      </c>
      <c r="K65" s="120" t="n">
        <v>0</v>
      </c>
      <c r="L65" s="97" t="n">
        <v>0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</row>
    <row r="66" customFormat="false" ht="46.5" hidden="false" customHeight="true" outlineLevel="0" collapsed="false">
      <c r="A66" s="103" t="s">
        <v>146</v>
      </c>
      <c r="B66" s="96" t="s">
        <v>147</v>
      </c>
      <c r="C66" s="97" t="s">
        <v>113</v>
      </c>
      <c r="D66" s="97" t="s">
        <v>196</v>
      </c>
      <c r="E66" s="97" t="s">
        <v>195</v>
      </c>
      <c r="F66" s="96" t="n">
        <v>33</v>
      </c>
      <c r="G66" s="120" t="n">
        <v>0</v>
      </c>
      <c r="H66" s="120" t="n">
        <v>0</v>
      </c>
      <c r="I66" s="120" t="n">
        <v>0</v>
      </c>
      <c r="J66" s="120" t="n">
        <v>0</v>
      </c>
      <c r="K66" s="120" t="n">
        <v>0</v>
      </c>
      <c r="L66" s="120" t="n">
        <v>0</v>
      </c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</row>
    <row r="67" customFormat="false" ht="16.35" hidden="false" customHeight="true" outlineLevel="0" collapsed="false">
      <c r="A67" s="103" t="s">
        <v>148</v>
      </c>
      <c r="B67" s="96" t="s">
        <v>147</v>
      </c>
      <c r="C67" s="97" t="s">
        <v>113</v>
      </c>
      <c r="D67" s="97" t="s">
        <v>197</v>
      </c>
      <c r="E67" s="97" t="s">
        <v>195</v>
      </c>
      <c r="F67" s="96" t="n">
        <v>20</v>
      </c>
      <c r="G67" s="120" t="n">
        <v>0</v>
      </c>
      <c r="H67" s="120" t="n">
        <v>0</v>
      </c>
      <c r="I67" s="120" t="n">
        <v>0</v>
      </c>
      <c r="J67" s="120" t="n">
        <v>0</v>
      </c>
      <c r="K67" s="120" t="n">
        <v>0</v>
      </c>
      <c r="L67" s="120" t="n">
        <v>0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</row>
    <row r="68" customFormat="false" ht="16.35" hidden="false" customHeight="true" outlineLevel="0" collapsed="false">
      <c r="A68" s="103" t="s">
        <v>149</v>
      </c>
      <c r="B68" s="96" t="s">
        <v>145</v>
      </c>
      <c r="C68" s="97" t="s">
        <v>113</v>
      </c>
      <c r="D68" s="97" t="s">
        <v>198</v>
      </c>
      <c r="E68" s="97" t="s">
        <v>195</v>
      </c>
      <c r="F68" s="96" t="n">
        <v>8</v>
      </c>
      <c r="G68" s="120" t="n">
        <v>0</v>
      </c>
      <c r="H68" s="120" t="n">
        <v>0</v>
      </c>
      <c r="I68" s="120" t="n">
        <v>0</v>
      </c>
      <c r="J68" s="120" t="n">
        <v>0</v>
      </c>
      <c r="K68" s="120" t="n">
        <v>0</v>
      </c>
      <c r="L68" s="120" t="n">
        <v>0</v>
      </c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</row>
    <row r="69" customFormat="false" ht="13.8" hidden="false" customHeight="false" outlineLevel="0" collapsed="false">
      <c r="A69" s="103" t="s">
        <v>150</v>
      </c>
      <c r="B69" s="96" t="s">
        <v>145</v>
      </c>
      <c r="C69" s="97" t="s">
        <v>113</v>
      </c>
      <c r="D69" s="97" t="s">
        <v>199</v>
      </c>
      <c r="E69" s="97" t="s">
        <v>195</v>
      </c>
      <c r="F69" s="96" t="n">
        <v>3</v>
      </c>
      <c r="G69" s="120" t="n">
        <v>0</v>
      </c>
      <c r="H69" s="120" t="n">
        <v>0</v>
      </c>
      <c r="I69" s="120" t="n">
        <v>0</v>
      </c>
      <c r="J69" s="120" t="n">
        <v>0</v>
      </c>
      <c r="K69" s="120" t="n">
        <v>0</v>
      </c>
      <c r="L69" s="120" t="n">
        <v>0</v>
      </c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</row>
    <row r="70" customFormat="false" ht="25.35" hidden="false" customHeight="true" outlineLevel="0" collapsed="false">
      <c r="A70" s="22" t="s">
        <v>200</v>
      </c>
      <c r="B70" s="102" t="s">
        <v>112</v>
      </c>
      <c r="C70" s="97" t="s">
        <v>113</v>
      </c>
      <c r="D70" s="97"/>
      <c r="E70" s="97"/>
      <c r="F70" s="96" t="n">
        <f aca="false">SUM(F4:F30)</f>
        <v>123</v>
      </c>
      <c r="G70" s="115"/>
      <c r="H70" s="115"/>
      <c r="I70" s="0"/>
      <c r="J70" s="106"/>
      <c r="K70" s="106"/>
      <c r="L70" s="124"/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</row>
    <row r="71" customFormat="false" ht="25.35" hidden="false" customHeight="true" outlineLevel="0" collapsed="false">
      <c r="A71" s="22" t="s">
        <v>201</v>
      </c>
      <c r="B71" s="97" t="s">
        <v>147</v>
      </c>
      <c r="C71" s="97" t="s">
        <v>113</v>
      </c>
      <c r="D71" s="97"/>
      <c r="E71" s="97"/>
      <c r="F71" s="96" t="n">
        <f aca="false">SUM(F66:F67)</f>
        <v>53</v>
      </c>
      <c r="G71" s="115"/>
      <c r="H71" s="115"/>
      <c r="I71" s="115"/>
      <c r="J71" s="106"/>
      <c r="K71" s="106"/>
      <c r="L71" s="124"/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</row>
    <row r="72" customFormat="false" ht="25.35" hidden="false" customHeight="true" outlineLevel="0" collapsed="false">
      <c r="A72" s="22" t="s">
        <v>202</v>
      </c>
      <c r="B72" s="102" t="s">
        <v>145</v>
      </c>
      <c r="C72" s="97" t="s">
        <v>113</v>
      </c>
      <c r="D72" s="97"/>
      <c r="E72" s="97"/>
      <c r="F72" s="96" t="n">
        <f aca="false">F69+F68+F65</f>
        <v>14</v>
      </c>
      <c r="G72" s="115"/>
      <c r="H72" s="115"/>
      <c r="I72" s="115"/>
      <c r="J72" s="106"/>
      <c r="K72" s="106"/>
      <c r="L72" s="124"/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</row>
    <row r="73" customFormat="false" ht="25.35" hidden="false" customHeight="true" outlineLevel="0" collapsed="false">
      <c r="A73" s="22" t="s">
        <v>203</v>
      </c>
      <c r="B73" s="97" t="s">
        <v>112</v>
      </c>
      <c r="C73" s="97" t="s">
        <v>140</v>
      </c>
      <c r="D73" s="97"/>
      <c r="E73" s="97"/>
      <c r="F73" s="125" t="n">
        <f aca="false">F63+F61+F60+F59+F57+F56+F55+F53+F52+F51+F49+F48+F46+F45+F43+F42+F41+F39+F37+F36+F34+F32+F31</f>
        <v>51</v>
      </c>
      <c r="G73" s="115"/>
      <c r="H73" s="115"/>
      <c r="I73" s="115"/>
      <c r="J73" s="106"/>
      <c r="K73" s="106"/>
      <c r="L73" s="124"/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</row>
    <row r="74" customFormat="false" ht="25.35" hidden="false" customHeight="true" outlineLevel="0" collapsed="false">
      <c r="A74" s="22" t="s">
        <v>204</v>
      </c>
      <c r="B74" s="97" t="s">
        <v>112</v>
      </c>
      <c r="C74" s="97" t="s">
        <v>141</v>
      </c>
      <c r="D74" s="97"/>
      <c r="E74" s="97"/>
      <c r="F74" s="125" t="n">
        <f aca="false">F64+F62+F58+F54+F50+F47+F44+F40+F38+F35+F33</f>
        <v>24</v>
      </c>
      <c r="G74" s="115"/>
      <c r="H74" s="115"/>
      <c r="I74" s="115"/>
      <c r="J74" s="106"/>
      <c r="K74" s="106"/>
      <c r="L74" s="124"/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</row>
    <row r="75" customFormat="false" ht="27.9" hidden="false" customHeight="true" outlineLevel="0" collapsed="false">
      <c r="A75" s="22" t="s">
        <v>205</v>
      </c>
      <c r="B75" s="22"/>
      <c r="C75" s="22"/>
      <c r="D75" s="22"/>
      <c r="E75" s="22"/>
      <c r="F75" s="22" t="n">
        <f aca="false">SUM(F60:F60)</f>
        <v>1</v>
      </c>
      <c r="G75" s="97" t="n">
        <v>0</v>
      </c>
      <c r="H75" s="106"/>
      <c r="I75" s="115"/>
      <c r="J75" s="115"/>
      <c r="K75" s="115"/>
      <c r="L75" s="115"/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</row>
    <row r="76" customFormat="false" ht="24.9" hidden="false" customHeight="true" outlineLevel="0" collapsed="false">
      <c r="A76" s="22" t="s">
        <v>206</v>
      </c>
      <c r="B76" s="22"/>
      <c r="C76" s="22"/>
      <c r="D76" s="22"/>
      <c r="E76" s="22"/>
      <c r="F76" s="22" t="e">
        <f aca="false">SUM(#REF!)</f>
        <v>#REF!</v>
      </c>
      <c r="G76" s="22"/>
      <c r="H76" s="97" t="n">
        <v>0</v>
      </c>
      <c r="I76" s="115"/>
      <c r="J76" s="115"/>
      <c r="K76" s="115"/>
      <c r="L76" s="115"/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</row>
    <row r="77" customFormat="false" ht="27.9" hidden="false" customHeight="true" outlineLevel="0" collapsed="false">
      <c r="A77" s="22" t="s">
        <v>207</v>
      </c>
      <c r="B77" s="22"/>
      <c r="C77" s="22"/>
      <c r="D77" s="22"/>
      <c r="E77" s="22"/>
      <c r="F77" s="22"/>
      <c r="G77" s="22"/>
      <c r="H77" s="22"/>
      <c r="I77" s="120" t="n">
        <v>0</v>
      </c>
      <c r="J77" s="115"/>
      <c r="K77" s="115"/>
      <c r="L77" s="115"/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</row>
    <row r="78" customFormat="false" ht="24" hidden="false" customHeight="true" outlineLevel="0" collapsed="false">
      <c r="A78" s="22" t="s">
        <v>208</v>
      </c>
      <c r="B78" s="22"/>
      <c r="C78" s="22"/>
      <c r="D78" s="22"/>
      <c r="E78" s="22"/>
      <c r="F78" s="22"/>
      <c r="G78" s="22"/>
      <c r="H78" s="22"/>
      <c r="I78" s="22"/>
      <c r="J78" s="120" t="n">
        <v>0</v>
      </c>
      <c r="K78" s="115"/>
      <c r="L78" s="115"/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</row>
    <row r="79" customFormat="false" ht="14.15" hidden="false" customHeight="true" outlineLevel="0" collapsed="false">
      <c r="A79" s="22" t="s">
        <v>209</v>
      </c>
      <c r="B79" s="22"/>
      <c r="C79" s="22"/>
      <c r="D79" s="22"/>
      <c r="E79" s="22"/>
      <c r="F79" s="22"/>
      <c r="G79" s="22"/>
      <c r="H79" s="22"/>
      <c r="I79" s="22"/>
      <c r="J79" s="22"/>
      <c r="K79" s="120" t="n">
        <v>0</v>
      </c>
      <c r="L79" s="115"/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</row>
    <row r="80" customFormat="false" ht="13.4" hidden="false" customHeight="true" outlineLevel="0" collapsed="false">
      <c r="A80" s="22" t="s">
        <v>210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120" t="n">
        <v>0</v>
      </c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</row>
    <row r="81" customFormat="false" ht="17.15" hidden="false" customHeight="true" outlineLevel="0" collapsed="false">
      <c r="A81" s="126"/>
      <c r="B81" s="106"/>
      <c r="C81" s="106"/>
      <c r="D81" s="106"/>
      <c r="E81" s="127"/>
      <c r="F81" s="127"/>
      <c r="G81" s="115"/>
      <c r="H81" s="115"/>
      <c r="I81" s="115"/>
      <c r="J81" s="106"/>
      <c r="K81" s="106"/>
      <c r="L81" s="0"/>
      <c r="M81" s="0"/>
      <c r="N81" s="0"/>
      <c r="O81" s="0"/>
      <c r="P81" s="0"/>
      <c r="Q81" s="0"/>
      <c r="R81" s="0"/>
      <c r="S81" s="0"/>
      <c r="T81" s="0"/>
      <c r="U81" s="0"/>
      <c r="V81" s="0"/>
      <c r="W81" s="0"/>
      <c r="X81" s="0"/>
      <c r="Y81" s="0"/>
      <c r="Z81" s="0"/>
      <c r="AA81" s="0"/>
      <c r="AB81" s="0"/>
      <c r="AC81" s="0"/>
      <c r="AD81" s="0"/>
      <c r="AE81" s="0"/>
      <c r="AF81" s="0"/>
      <c r="AG81" s="0"/>
      <c r="AH81" s="0"/>
      <c r="AI81" s="0"/>
      <c r="AJ81" s="0"/>
      <c r="AK81" s="0"/>
      <c r="AL81" s="0"/>
      <c r="AM81" s="0"/>
      <c r="AN81" s="0"/>
      <c r="AO81" s="0"/>
      <c r="AP81" s="0"/>
      <c r="AQ81" s="0"/>
      <c r="AR81" s="0"/>
      <c r="AS81" s="0"/>
      <c r="AT81" s="0"/>
      <c r="AU81" s="0"/>
      <c r="AV81" s="0"/>
      <c r="AW81" s="0"/>
      <c r="AX81" s="0"/>
      <c r="AY81" s="0"/>
      <c r="AZ81" s="0"/>
      <c r="BA81" s="0"/>
      <c r="BB81" s="0"/>
      <c r="BC81" s="0"/>
      <c r="BD81" s="0"/>
      <c r="BE81" s="0"/>
      <c r="BF81" s="0"/>
      <c r="BG81" s="0"/>
      <c r="BH81" s="0"/>
      <c r="BI81" s="0"/>
      <c r="BJ81" s="0"/>
      <c r="BK81" s="0"/>
      <c r="BL81" s="0"/>
      <c r="BM81" s="0"/>
      <c r="BN81" s="0"/>
      <c r="BO81" s="0"/>
      <c r="BP81" s="0"/>
      <c r="BQ81" s="0"/>
      <c r="BR81" s="0"/>
      <c r="BS81" s="0"/>
      <c r="BT81" s="0"/>
      <c r="BU81" s="0"/>
      <c r="BV81" s="0"/>
      <c r="BW81" s="0"/>
      <c r="BX81" s="0"/>
      <c r="BY81" s="0"/>
      <c r="BZ81" s="0"/>
      <c r="CA81" s="0"/>
      <c r="CB81" s="0"/>
      <c r="CC81" s="0"/>
      <c r="CD81" s="0"/>
      <c r="CE81" s="0"/>
      <c r="CF81" s="0"/>
      <c r="CG81" s="0"/>
      <c r="CH81" s="0"/>
      <c r="CI81" s="0"/>
      <c r="CJ81" s="0"/>
      <c r="CK81" s="0"/>
      <c r="CL81" s="0"/>
      <c r="CM81" s="0"/>
      <c r="CN81" s="0"/>
      <c r="CO81" s="0"/>
      <c r="CP81" s="0"/>
      <c r="CQ81" s="0"/>
      <c r="CR81" s="0"/>
      <c r="CS81" s="0"/>
      <c r="CT81" s="0"/>
      <c r="CU81" s="0"/>
      <c r="CV81" s="0"/>
      <c r="CW81" s="0"/>
      <c r="CX81" s="0"/>
      <c r="CY81" s="0"/>
      <c r="CZ81" s="0"/>
      <c r="DA81" s="0"/>
      <c r="DB81" s="0"/>
      <c r="DC81" s="0"/>
      <c r="DD81" s="0"/>
      <c r="DE81" s="0"/>
      <c r="DF81" s="0"/>
      <c r="DG81" s="0"/>
      <c r="DH81" s="0"/>
      <c r="DI81" s="0"/>
      <c r="DJ81" s="0"/>
      <c r="DK81" s="0"/>
      <c r="DL81" s="0"/>
      <c r="DM81" s="0"/>
      <c r="DN81" s="0"/>
      <c r="DO81" s="0"/>
      <c r="DP81" s="0"/>
      <c r="DQ81" s="0"/>
      <c r="DR81" s="0"/>
      <c r="DS81" s="0"/>
      <c r="DT81" s="0"/>
      <c r="DU81" s="0"/>
      <c r="DV81" s="0"/>
      <c r="DW81" s="0"/>
      <c r="DX81" s="0"/>
      <c r="DY81" s="0"/>
      <c r="DZ81" s="0"/>
      <c r="EA81" s="0"/>
      <c r="EB81" s="0"/>
      <c r="EC81" s="0"/>
      <c r="ED81" s="0"/>
      <c r="EE81" s="0"/>
      <c r="EF81" s="0"/>
      <c r="EG81" s="0"/>
      <c r="EH81" s="0"/>
      <c r="EI81" s="0"/>
      <c r="EJ81" s="0"/>
      <c r="EK81" s="0"/>
      <c r="EL81" s="0"/>
      <c r="EM81" s="0"/>
      <c r="EN81" s="0"/>
      <c r="EO81" s="0"/>
      <c r="EP81" s="0"/>
      <c r="EQ81" s="0"/>
      <c r="ER81" s="0"/>
      <c r="ES81" s="0"/>
      <c r="ET81" s="0"/>
      <c r="EU81" s="0"/>
      <c r="EV81" s="0"/>
      <c r="EW81" s="0"/>
      <c r="EX81" s="0"/>
      <c r="EY81" s="0"/>
      <c r="EZ81" s="0"/>
      <c r="FA81" s="0"/>
      <c r="FB81" s="0"/>
      <c r="FC81" s="0"/>
      <c r="FD81" s="0"/>
      <c r="FE81" s="0"/>
      <c r="FF81" s="0"/>
      <c r="FG81" s="0"/>
      <c r="FH81" s="0"/>
      <c r="FI81" s="0"/>
      <c r="FJ81" s="0"/>
      <c r="FK81" s="0"/>
      <c r="FL81" s="0"/>
      <c r="FM81" s="0"/>
      <c r="FN81" s="0"/>
      <c r="FO81" s="0"/>
      <c r="FP81" s="0"/>
      <c r="FQ81" s="0"/>
      <c r="FR81" s="0"/>
      <c r="FS81" s="0"/>
      <c r="FT81" s="0"/>
      <c r="FU81" s="0"/>
      <c r="FV81" s="0"/>
      <c r="FW81" s="0"/>
      <c r="FX81" s="0"/>
      <c r="FY81" s="0"/>
      <c r="FZ81" s="0"/>
      <c r="GA81" s="0"/>
      <c r="GB81" s="0"/>
      <c r="GC81" s="0"/>
      <c r="GD81" s="0"/>
      <c r="GE81" s="0"/>
      <c r="GF81" s="0"/>
      <c r="GG81" s="0"/>
      <c r="GH81" s="0"/>
      <c r="GI81" s="0"/>
      <c r="GJ81" s="0"/>
      <c r="GK81" s="0"/>
      <c r="GL81" s="0"/>
      <c r="GM81" s="0"/>
      <c r="GN81" s="0"/>
      <c r="GO81" s="0"/>
      <c r="GP81" s="0"/>
      <c r="GQ81" s="0"/>
      <c r="GR81" s="0"/>
      <c r="GS81" s="0"/>
      <c r="GT81" s="0"/>
      <c r="GU81" s="0"/>
      <c r="GV81" s="0"/>
      <c r="GW81" s="0"/>
      <c r="GX81" s="0"/>
      <c r="GY81" s="0"/>
      <c r="GZ81" s="0"/>
      <c r="HA81" s="0"/>
      <c r="HB81" s="0"/>
      <c r="HC81" s="0"/>
      <c r="HD81" s="0"/>
      <c r="HE81" s="0"/>
      <c r="HF81" s="0"/>
      <c r="HG81" s="0"/>
      <c r="HH81" s="0"/>
      <c r="HI81" s="0"/>
      <c r="HJ81" s="0"/>
      <c r="HK81" s="0"/>
      <c r="HL81" s="0"/>
      <c r="HM81" s="0"/>
      <c r="HN81" s="0"/>
      <c r="HO81" s="0"/>
      <c r="HP81" s="0"/>
      <c r="HQ81" s="0"/>
      <c r="HR81" s="0"/>
      <c r="HS81" s="0"/>
      <c r="HT81" s="0"/>
      <c r="HU81" s="0"/>
      <c r="HV81" s="0"/>
      <c r="HW81" s="0"/>
      <c r="HX81" s="0"/>
      <c r="HY81" s="0"/>
      <c r="HZ81" s="0"/>
      <c r="IA81" s="0"/>
      <c r="IB81" s="0"/>
      <c r="IC81" s="0"/>
      <c r="ID81" s="0"/>
      <c r="IE81" s="0"/>
      <c r="IF81" s="0"/>
      <c r="IG81" s="0"/>
      <c r="IH81" s="0"/>
      <c r="II81" s="0"/>
      <c r="IJ81" s="0"/>
      <c r="IK81" s="0"/>
      <c r="IL81" s="0"/>
      <c r="IM81" s="0"/>
      <c r="IN81" s="0"/>
      <c r="IO81" s="0"/>
      <c r="IP81" s="0"/>
      <c r="IQ81" s="0"/>
      <c r="IR81" s="0"/>
      <c r="IS81" s="0"/>
      <c r="IT81" s="0"/>
      <c r="IU81" s="0"/>
      <c r="IV81" s="0"/>
      <c r="IW81" s="0"/>
      <c r="IX81" s="0"/>
      <c r="IY81" s="0"/>
      <c r="IZ81" s="0"/>
      <c r="JA81" s="0"/>
      <c r="JB81" s="0"/>
      <c r="JC81" s="0"/>
      <c r="JD81" s="0"/>
      <c r="JE81" s="0"/>
      <c r="JF81" s="0"/>
      <c r="JG81" s="0"/>
      <c r="JH81" s="0"/>
      <c r="JI81" s="0"/>
      <c r="JJ81" s="0"/>
      <c r="JK81" s="0"/>
      <c r="JL81" s="0"/>
      <c r="JM81" s="0"/>
      <c r="JN81" s="0"/>
      <c r="JO81" s="0"/>
      <c r="JP81" s="0"/>
      <c r="JQ81" s="0"/>
      <c r="JR81" s="0"/>
      <c r="JS81" s="0"/>
      <c r="JT81" s="0"/>
      <c r="JU81" s="0"/>
      <c r="JV81" s="0"/>
      <c r="JW81" s="0"/>
      <c r="JX81" s="0"/>
      <c r="JY81" s="0"/>
      <c r="JZ81" s="0"/>
      <c r="KA81" s="0"/>
      <c r="KB81" s="0"/>
      <c r="KC81" s="0"/>
      <c r="KD81" s="0"/>
      <c r="KE81" s="0"/>
      <c r="KF81" s="0"/>
      <c r="KG81" s="0"/>
      <c r="KH81" s="0"/>
      <c r="KI81" s="0"/>
      <c r="KJ81" s="0"/>
      <c r="KK81" s="0"/>
      <c r="KL81" s="0"/>
      <c r="KM81" s="0"/>
      <c r="KN81" s="0"/>
      <c r="KO81" s="0"/>
      <c r="KP81" s="0"/>
      <c r="KQ81" s="0"/>
      <c r="KR81" s="0"/>
      <c r="KS81" s="0"/>
      <c r="KT81" s="0"/>
      <c r="KU81" s="0"/>
      <c r="KV81" s="0"/>
      <c r="KW81" s="0"/>
      <c r="KX81" s="0"/>
      <c r="KY81" s="0"/>
      <c r="KZ81" s="0"/>
      <c r="LA81" s="0"/>
      <c r="LB81" s="0"/>
      <c r="LC81" s="0"/>
      <c r="LD81" s="0"/>
      <c r="LE81" s="0"/>
      <c r="LF81" s="0"/>
      <c r="LG81" s="0"/>
      <c r="LH81" s="0"/>
      <c r="LI81" s="0"/>
      <c r="LJ81" s="0"/>
      <c r="LK81" s="0"/>
      <c r="LL81" s="0"/>
      <c r="LM81" s="0"/>
      <c r="LN81" s="0"/>
      <c r="LO81" s="0"/>
      <c r="LP81" s="0"/>
      <c r="LQ81" s="0"/>
      <c r="LR81" s="0"/>
      <c r="LS81" s="0"/>
      <c r="LT81" s="0"/>
      <c r="LU81" s="0"/>
      <c r="LV81" s="0"/>
      <c r="LW81" s="0"/>
      <c r="LX81" s="0"/>
      <c r="LY81" s="0"/>
      <c r="LZ81" s="0"/>
      <c r="MA81" s="0"/>
      <c r="MB81" s="0"/>
      <c r="MC81" s="0"/>
      <c r="MD81" s="0"/>
      <c r="ME81" s="0"/>
      <c r="MF81" s="0"/>
      <c r="MG81" s="0"/>
      <c r="MH81" s="0"/>
      <c r="MI81" s="0"/>
      <c r="MJ81" s="0"/>
      <c r="MK81" s="0"/>
      <c r="ML81" s="0"/>
      <c r="MM81" s="0"/>
      <c r="MN81" s="0"/>
      <c r="MO81" s="0"/>
      <c r="MP81" s="0"/>
      <c r="MQ81" s="0"/>
      <c r="MR81" s="0"/>
      <c r="MS81" s="0"/>
      <c r="MT81" s="0"/>
      <c r="MU81" s="0"/>
      <c r="MV81" s="0"/>
      <c r="MW81" s="0"/>
      <c r="MX81" s="0"/>
      <c r="MY81" s="0"/>
      <c r="MZ81" s="0"/>
      <c r="NA81" s="0"/>
      <c r="NB81" s="0"/>
      <c r="NC81" s="0"/>
      <c r="ND81" s="0"/>
      <c r="NE81" s="0"/>
      <c r="NF81" s="0"/>
      <c r="NG81" s="0"/>
      <c r="NH81" s="0"/>
      <c r="NI81" s="0"/>
      <c r="NJ81" s="0"/>
      <c r="NK81" s="0"/>
      <c r="NL81" s="0"/>
      <c r="NM81" s="0"/>
      <c r="NN81" s="0"/>
      <c r="NO81" s="0"/>
      <c r="NP81" s="0"/>
      <c r="NQ81" s="0"/>
      <c r="NR81" s="0"/>
      <c r="NS81" s="0"/>
      <c r="NT81" s="0"/>
      <c r="NU81" s="0"/>
      <c r="NV81" s="0"/>
      <c r="NW81" s="0"/>
      <c r="NX81" s="0"/>
      <c r="NY81" s="0"/>
      <c r="NZ81" s="0"/>
      <c r="OA81" s="0"/>
      <c r="OB81" s="0"/>
      <c r="OC81" s="0"/>
      <c r="OD81" s="0"/>
      <c r="OE81" s="0"/>
      <c r="OF81" s="0"/>
      <c r="OG81" s="0"/>
      <c r="OH81" s="0"/>
      <c r="OI81" s="0"/>
      <c r="OJ81" s="0"/>
      <c r="OK81" s="0"/>
      <c r="OL81" s="0"/>
      <c r="OM81" s="0"/>
      <c r="ON81" s="0"/>
      <c r="OO81" s="0"/>
      <c r="OP81" s="0"/>
      <c r="OQ81" s="0"/>
      <c r="OR81" s="0"/>
      <c r="OS81" s="0"/>
      <c r="OT81" s="0"/>
      <c r="OU81" s="0"/>
      <c r="OV81" s="0"/>
      <c r="OW81" s="0"/>
      <c r="OX81" s="0"/>
      <c r="OY81" s="0"/>
      <c r="OZ81" s="0"/>
      <c r="PA81" s="0"/>
      <c r="PB81" s="0"/>
      <c r="PC81" s="0"/>
      <c r="PD81" s="0"/>
      <c r="PE81" s="0"/>
      <c r="PF81" s="0"/>
      <c r="PG81" s="0"/>
      <c r="PH81" s="0"/>
      <c r="PI81" s="0"/>
      <c r="PJ81" s="0"/>
      <c r="PK81" s="0"/>
      <c r="PL81" s="0"/>
      <c r="PM81" s="0"/>
      <c r="PN81" s="0"/>
      <c r="PO81" s="0"/>
      <c r="PP81" s="0"/>
      <c r="PQ81" s="0"/>
      <c r="PR81" s="0"/>
      <c r="PS81" s="0"/>
      <c r="PT81" s="0"/>
      <c r="PU81" s="0"/>
      <c r="PV81" s="0"/>
      <c r="PW81" s="0"/>
      <c r="PX81" s="0"/>
      <c r="PY81" s="0"/>
      <c r="PZ81" s="0"/>
      <c r="QA81" s="0"/>
      <c r="QB81" s="0"/>
      <c r="QC81" s="0"/>
      <c r="QD81" s="0"/>
      <c r="QE81" s="0"/>
      <c r="QF81" s="0"/>
      <c r="QG81" s="0"/>
      <c r="QH81" s="0"/>
      <c r="QI81" s="0"/>
      <c r="QJ81" s="0"/>
      <c r="QK81" s="0"/>
      <c r="QL81" s="0"/>
      <c r="QM81" s="0"/>
      <c r="QN81" s="0"/>
      <c r="QO81" s="0"/>
      <c r="QP81" s="0"/>
      <c r="QQ81" s="0"/>
      <c r="QR81" s="0"/>
      <c r="QS81" s="0"/>
      <c r="QT81" s="0"/>
      <c r="QU81" s="0"/>
      <c r="QV81" s="0"/>
      <c r="QW81" s="0"/>
      <c r="QX81" s="0"/>
      <c r="QY81" s="0"/>
      <c r="QZ81" s="0"/>
      <c r="RA81" s="0"/>
      <c r="RB81" s="0"/>
      <c r="RC81" s="0"/>
      <c r="RD81" s="0"/>
      <c r="RE81" s="0"/>
      <c r="RF81" s="0"/>
      <c r="RG81" s="0"/>
      <c r="RH81" s="0"/>
      <c r="RI81" s="0"/>
      <c r="RJ81" s="0"/>
      <c r="RK81" s="0"/>
      <c r="RL81" s="0"/>
      <c r="RM81" s="0"/>
      <c r="RN81" s="0"/>
      <c r="RO81" s="0"/>
      <c r="RP81" s="0"/>
      <c r="RQ81" s="0"/>
      <c r="RR81" s="0"/>
      <c r="RS81" s="0"/>
      <c r="RT81" s="0"/>
      <c r="RU81" s="0"/>
      <c r="RV81" s="0"/>
      <c r="RW81" s="0"/>
      <c r="RX81" s="0"/>
      <c r="RY81" s="0"/>
      <c r="RZ81" s="0"/>
      <c r="SA81" s="0"/>
      <c r="SB81" s="0"/>
      <c r="SC81" s="0"/>
      <c r="SD81" s="0"/>
      <c r="SE81" s="0"/>
      <c r="SF81" s="0"/>
      <c r="SG81" s="0"/>
      <c r="SH81" s="0"/>
      <c r="SI81" s="0"/>
      <c r="SJ81" s="0"/>
      <c r="SK81" s="0"/>
      <c r="SL81" s="0"/>
      <c r="SM81" s="0"/>
      <c r="SN81" s="0"/>
      <c r="SO81" s="0"/>
      <c r="SP81" s="0"/>
      <c r="SQ81" s="0"/>
      <c r="SR81" s="0"/>
      <c r="SS81" s="0"/>
      <c r="ST81" s="0"/>
      <c r="SU81" s="0"/>
      <c r="SV81" s="0"/>
      <c r="SW81" s="0"/>
      <c r="SX81" s="0"/>
      <c r="SY81" s="0"/>
      <c r="SZ81" s="0"/>
      <c r="TA81" s="0"/>
      <c r="TB81" s="0"/>
      <c r="TC81" s="0"/>
      <c r="TD81" s="0"/>
      <c r="TE81" s="0"/>
      <c r="TF81" s="0"/>
      <c r="TG81" s="0"/>
      <c r="TH81" s="0"/>
      <c r="TI81" s="0"/>
      <c r="TJ81" s="0"/>
      <c r="TK81" s="0"/>
      <c r="TL81" s="0"/>
      <c r="TM81" s="0"/>
      <c r="TN81" s="0"/>
      <c r="TO81" s="0"/>
      <c r="TP81" s="0"/>
      <c r="TQ81" s="0"/>
      <c r="TR81" s="0"/>
      <c r="TS81" s="0"/>
      <c r="TT81" s="0"/>
      <c r="TU81" s="0"/>
      <c r="TV81" s="0"/>
      <c r="TW81" s="0"/>
      <c r="TX81" s="0"/>
      <c r="TY81" s="0"/>
      <c r="TZ81" s="0"/>
      <c r="UA81" s="0"/>
      <c r="UB81" s="0"/>
      <c r="UC81" s="0"/>
      <c r="UD81" s="0"/>
      <c r="UE81" s="0"/>
      <c r="UF81" s="0"/>
      <c r="UG81" s="0"/>
      <c r="UH81" s="0"/>
      <c r="UI81" s="0"/>
      <c r="UJ81" s="0"/>
      <c r="UK81" s="0"/>
      <c r="UL81" s="0"/>
      <c r="UM81" s="0"/>
      <c r="UN81" s="0"/>
      <c r="UO81" s="0"/>
      <c r="UP81" s="0"/>
      <c r="UQ81" s="0"/>
      <c r="UR81" s="0"/>
      <c r="US81" s="0"/>
      <c r="UT81" s="0"/>
      <c r="UU81" s="0"/>
      <c r="UV81" s="0"/>
      <c r="UW81" s="0"/>
      <c r="UX81" s="0"/>
      <c r="UY81" s="0"/>
      <c r="UZ81" s="0"/>
      <c r="VA81" s="0"/>
      <c r="VB81" s="0"/>
      <c r="VC81" s="0"/>
      <c r="VD81" s="0"/>
      <c r="VE81" s="0"/>
      <c r="VF81" s="0"/>
      <c r="VG81" s="0"/>
      <c r="VH81" s="0"/>
      <c r="VI81" s="0"/>
      <c r="VJ81" s="0"/>
      <c r="VK81" s="0"/>
      <c r="VL81" s="0"/>
      <c r="VM81" s="0"/>
      <c r="VN81" s="0"/>
      <c r="VO81" s="0"/>
      <c r="VP81" s="0"/>
      <c r="VQ81" s="0"/>
      <c r="VR81" s="0"/>
      <c r="VS81" s="0"/>
      <c r="VT81" s="0"/>
      <c r="VU81" s="0"/>
      <c r="VV81" s="0"/>
      <c r="VW81" s="0"/>
      <c r="VX81" s="0"/>
      <c r="VY81" s="0"/>
      <c r="VZ81" s="0"/>
      <c r="WA81" s="0"/>
      <c r="WB81" s="0"/>
      <c r="WC81" s="0"/>
      <c r="WD81" s="0"/>
      <c r="WE81" s="0"/>
      <c r="WF81" s="0"/>
      <c r="WG81" s="0"/>
      <c r="WH81" s="0"/>
      <c r="WI81" s="0"/>
      <c r="WJ81" s="0"/>
      <c r="WK81" s="0"/>
      <c r="WL81" s="0"/>
      <c r="WM81" s="0"/>
      <c r="WN81" s="0"/>
      <c r="WO81" s="0"/>
      <c r="WP81" s="0"/>
      <c r="WQ81" s="0"/>
      <c r="WR81" s="0"/>
      <c r="WS81" s="0"/>
      <c r="WT81" s="0"/>
      <c r="WU81" s="0"/>
      <c r="WV81" s="0"/>
      <c r="WW81" s="0"/>
      <c r="WX81" s="0"/>
      <c r="WY81" s="0"/>
      <c r="WZ81" s="0"/>
      <c r="XA81" s="0"/>
      <c r="XB81" s="0"/>
      <c r="XC81" s="0"/>
      <c r="XD81" s="0"/>
      <c r="XE81" s="0"/>
      <c r="XF81" s="0"/>
      <c r="XG81" s="0"/>
      <c r="XH81" s="0"/>
      <c r="XI81" s="0"/>
      <c r="XJ81" s="0"/>
      <c r="XK81" s="0"/>
      <c r="XL81" s="0"/>
      <c r="XM81" s="0"/>
      <c r="XN81" s="0"/>
      <c r="XO81" s="0"/>
      <c r="XP81" s="0"/>
      <c r="XQ81" s="0"/>
      <c r="XR81" s="0"/>
      <c r="XS81" s="0"/>
      <c r="XT81" s="0"/>
      <c r="XU81" s="0"/>
      <c r="XV81" s="0"/>
      <c r="XW81" s="0"/>
      <c r="XX81" s="0"/>
      <c r="XY81" s="0"/>
      <c r="XZ81" s="0"/>
      <c r="YA81" s="0"/>
      <c r="YB81" s="0"/>
      <c r="YC81" s="0"/>
      <c r="YD81" s="0"/>
      <c r="YE81" s="0"/>
      <c r="YF81" s="0"/>
      <c r="YG81" s="0"/>
      <c r="YH81" s="0"/>
      <c r="YI81" s="0"/>
      <c r="YJ81" s="0"/>
      <c r="YK81" s="0"/>
      <c r="YL81" s="0"/>
      <c r="YM81" s="0"/>
      <c r="YN81" s="0"/>
      <c r="YO81" s="0"/>
      <c r="YP81" s="0"/>
      <c r="YQ81" s="0"/>
      <c r="YR81" s="0"/>
      <c r="YS81" s="0"/>
      <c r="YT81" s="0"/>
      <c r="YU81" s="0"/>
      <c r="YV81" s="0"/>
      <c r="YW81" s="0"/>
      <c r="YX81" s="0"/>
      <c r="YY81" s="0"/>
      <c r="YZ81" s="0"/>
      <c r="ZA81" s="0"/>
      <c r="ZB81" s="0"/>
      <c r="ZC81" s="0"/>
      <c r="ZD81" s="0"/>
      <c r="ZE81" s="0"/>
      <c r="ZF81" s="0"/>
      <c r="ZG81" s="0"/>
      <c r="ZH81" s="0"/>
      <c r="ZI81" s="0"/>
      <c r="ZJ81" s="0"/>
      <c r="ZK81" s="0"/>
      <c r="ZL81" s="0"/>
      <c r="ZM81" s="0"/>
      <c r="ZN81" s="0"/>
      <c r="ZO81" s="0"/>
      <c r="ZP81" s="0"/>
      <c r="ZQ81" s="0"/>
      <c r="ZR81" s="0"/>
      <c r="ZS81" s="0"/>
      <c r="ZT81" s="0"/>
      <c r="ZU81" s="0"/>
      <c r="ZV81" s="0"/>
      <c r="ZW81" s="0"/>
      <c r="ZX81" s="0"/>
      <c r="ZY81" s="0"/>
      <c r="ZZ81" s="0"/>
      <c r="AAA81" s="0"/>
      <c r="AAB81" s="0"/>
      <c r="AAC81" s="0"/>
      <c r="AAD81" s="0"/>
      <c r="AAE81" s="0"/>
      <c r="AAF81" s="0"/>
      <c r="AAG81" s="0"/>
      <c r="AAH81" s="0"/>
      <c r="AAI81" s="0"/>
      <c r="AAJ81" s="0"/>
      <c r="AAK81" s="0"/>
      <c r="AAL81" s="0"/>
      <c r="AAM81" s="0"/>
      <c r="AAN81" s="0"/>
      <c r="AAO81" s="0"/>
      <c r="AAP81" s="0"/>
      <c r="AAQ81" s="0"/>
      <c r="AAR81" s="0"/>
      <c r="AAS81" s="0"/>
      <c r="AAT81" s="0"/>
      <c r="AAU81" s="0"/>
      <c r="AAV81" s="0"/>
      <c r="AAW81" s="0"/>
      <c r="AAX81" s="0"/>
      <c r="AAY81" s="0"/>
      <c r="AAZ81" s="0"/>
      <c r="ABA81" s="0"/>
      <c r="ABB81" s="0"/>
      <c r="ABC81" s="0"/>
      <c r="ABD81" s="0"/>
      <c r="ABE81" s="0"/>
      <c r="ABF81" s="0"/>
      <c r="ABG81" s="0"/>
      <c r="ABH81" s="0"/>
      <c r="ABI81" s="0"/>
      <c r="ABJ81" s="0"/>
      <c r="ABK81" s="0"/>
      <c r="ABL81" s="0"/>
      <c r="ABM81" s="0"/>
      <c r="ABN81" s="0"/>
      <c r="ABO81" s="0"/>
      <c r="ABP81" s="0"/>
      <c r="ABQ81" s="0"/>
      <c r="ABR81" s="0"/>
      <c r="ABS81" s="0"/>
      <c r="ABT81" s="0"/>
      <c r="ABU81" s="0"/>
      <c r="ABV81" s="0"/>
      <c r="ABW81" s="0"/>
      <c r="ABX81" s="0"/>
      <c r="ABY81" s="0"/>
      <c r="ABZ81" s="0"/>
      <c r="ACA81" s="0"/>
      <c r="ACB81" s="0"/>
      <c r="ACC81" s="0"/>
      <c r="ACD81" s="0"/>
      <c r="ACE81" s="0"/>
      <c r="ACF81" s="0"/>
      <c r="ACG81" s="0"/>
      <c r="ACH81" s="0"/>
      <c r="ACI81" s="0"/>
      <c r="ACJ81" s="0"/>
      <c r="ACK81" s="0"/>
      <c r="ACL81" s="0"/>
      <c r="ACM81" s="0"/>
      <c r="ACN81" s="0"/>
      <c r="ACO81" s="0"/>
      <c r="ACP81" s="0"/>
      <c r="ACQ81" s="0"/>
      <c r="ACR81" s="0"/>
      <c r="ACS81" s="0"/>
      <c r="ACT81" s="0"/>
      <c r="ACU81" s="0"/>
      <c r="ACV81" s="0"/>
      <c r="ACW81" s="0"/>
      <c r="ACX81" s="0"/>
      <c r="ACY81" s="0"/>
      <c r="ACZ81" s="0"/>
      <c r="ADA81" s="0"/>
      <c r="ADB81" s="0"/>
      <c r="ADC81" s="0"/>
      <c r="ADD81" s="0"/>
      <c r="ADE81" s="0"/>
      <c r="ADF81" s="0"/>
      <c r="ADG81" s="0"/>
      <c r="ADH81" s="0"/>
      <c r="ADI81" s="0"/>
      <c r="ADJ81" s="0"/>
      <c r="ADK81" s="0"/>
      <c r="ADL81" s="0"/>
      <c r="ADM81" s="0"/>
      <c r="ADN81" s="0"/>
      <c r="ADO81" s="0"/>
      <c r="ADP81" s="0"/>
      <c r="ADQ81" s="0"/>
      <c r="ADR81" s="0"/>
      <c r="ADS81" s="0"/>
      <c r="ADT81" s="0"/>
      <c r="ADU81" s="0"/>
      <c r="ADV81" s="0"/>
      <c r="ADW81" s="0"/>
      <c r="ADX81" s="0"/>
      <c r="ADY81" s="0"/>
      <c r="ADZ81" s="0"/>
      <c r="AEA81" s="0"/>
      <c r="AEB81" s="0"/>
      <c r="AEC81" s="0"/>
      <c r="AED81" s="0"/>
      <c r="AEE81" s="0"/>
      <c r="AEF81" s="0"/>
      <c r="AEG81" s="0"/>
      <c r="AEH81" s="0"/>
      <c r="AEI81" s="0"/>
      <c r="AEJ81" s="0"/>
      <c r="AEK81" s="0"/>
      <c r="AEL81" s="0"/>
      <c r="AEM81" s="0"/>
      <c r="AEN81" s="0"/>
      <c r="AEO81" s="0"/>
      <c r="AEP81" s="0"/>
      <c r="AEQ81" s="0"/>
      <c r="AER81" s="0"/>
      <c r="AES81" s="0"/>
      <c r="AET81" s="0"/>
      <c r="AEU81" s="0"/>
      <c r="AEV81" s="0"/>
      <c r="AEW81" s="0"/>
      <c r="AEX81" s="0"/>
      <c r="AEY81" s="0"/>
      <c r="AEZ81" s="0"/>
      <c r="AFA81" s="0"/>
      <c r="AFB81" s="0"/>
      <c r="AFC81" s="0"/>
      <c r="AFD81" s="0"/>
      <c r="AFE81" s="0"/>
      <c r="AFF81" s="0"/>
      <c r="AFG81" s="0"/>
      <c r="AFH81" s="0"/>
      <c r="AFI81" s="0"/>
      <c r="AFJ81" s="0"/>
      <c r="AFK81" s="0"/>
      <c r="AFL81" s="0"/>
      <c r="AFM81" s="0"/>
      <c r="AFN81" s="0"/>
      <c r="AFO81" s="0"/>
      <c r="AFP81" s="0"/>
      <c r="AFQ81" s="0"/>
      <c r="AFR81" s="0"/>
      <c r="AFS81" s="0"/>
      <c r="AFT81" s="0"/>
      <c r="AFU81" s="0"/>
      <c r="AFV81" s="0"/>
      <c r="AFW81" s="0"/>
      <c r="AFX81" s="0"/>
      <c r="AFY81" s="0"/>
      <c r="AFZ81" s="0"/>
      <c r="AGA81" s="0"/>
      <c r="AGB81" s="0"/>
      <c r="AGC81" s="0"/>
      <c r="AGD81" s="0"/>
      <c r="AGE81" s="0"/>
      <c r="AGF81" s="0"/>
      <c r="AGG81" s="0"/>
      <c r="AGH81" s="0"/>
      <c r="AGI81" s="0"/>
      <c r="AGJ81" s="0"/>
      <c r="AGK81" s="0"/>
      <c r="AGL81" s="0"/>
      <c r="AGM81" s="0"/>
      <c r="AGN81" s="0"/>
      <c r="AGO81" s="0"/>
      <c r="AGP81" s="0"/>
      <c r="AGQ81" s="0"/>
      <c r="AGR81" s="0"/>
      <c r="AGS81" s="0"/>
      <c r="AGT81" s="0"/>
      <c r="AGU81" s="0"/>
      <c r="AGV81" s="0"/>
      <c r="AGW81" s="0"/>
      <c r="AGX81" s="0"/>
      <c r="AGY81" s="0"/>
      <c r="AGZ81" s="0"/>
      <c r="AHA81" s="0"/>
      <c r="AHB81" s="0"/>
      <c r="AHC81" s="0"/>
      <c r="AHD81" s="0"/>
      <c r="AHE81" s="0"/>
      <c r="AHF81" s="0"/>
      <c r="AHG81" s="0"/>
      <c r="AHH81" s="0"/>
      <c r="AHI81" s="0"/>
      <c r="AHJ81" s="0"/>
      <c r="AHK81" s="0"/>
      <c r="AHL81" s="0"/>
      <c r="AHM81" s="0"/>
      <c r="AHN81" s="0"/>
      <c r="AHO81" s="0"/>
      <c r="AHP81" s="0"/>
      <c r="AHQ81" s="0"/>
      <c r="AHR81" s="0"/>
      <c r="AHS81" s="0"/>
      <c r="AHT81" s="0"/>
      <c r="AHU81" s="0"/>
      <c r="AHV81" s="0"/>
      <c r="AHW81" s="0"/>
      <c r="AHX81" s="0"/>
      <c r="AHY81" s="0"/>
      <c r="AHZ81" s="0"/>
      <c r="AIA81" s="0"/>
      <c r="AIB81" s="0"/>
      <c r="AIC81" s="0"/>
      <c r="AID81" s="0"/>
      <c r="AIE81" s="0"/>
      <c r="AIF81" s="0"/>
      <c r="AIG81" s="0"/>
      <c r="AIH81" s="0"/>
      <c r="AII81" s="0"/>
      <c r="AIJ81" s="0"/>
      <c r="AIK81" s="0"/>
      <c r="AIL81" s="0"/>
      <c r="AIM81" s="0"/>
      <c r="AIN81" s="0"/>
      <c r="AIO81" s="0"/>
      <c r="AIP81" s="0"/>
      <c r="AIQ81" s="0"/>
      <c r="AIR81" s="0"/>
      <c r="AIS81" s="0"/>
      <c r="AIT81" s="0"/>
      <c r="AIU81" s="0"/>
      <c r="AIV81" s="0"/>
      <c r="AIW81" s="0"/>
      <c r="AIX81" s="0"/>
      <c r="AIY81" s="0"/>
      <c r="AIZ81" s="0"/>
      <c r="AJA81" s="0"/>
      <c r="AJB81" s="0"/>
      <c r="AJC81" s="0"/>
      <c r="AJD81" s="0"/>
      <c r="AJE81" s="0"/>
      <c r="AJF81" s="0"/>
      <c r="AJG81" s="0"/>
      <c r="AJH81" s="0"/>
      <c r="AJI81" s="0"/>
      <c r="AJJ81" s="0"/>
      <c r="AJK81" s="0"/>
      <c r="AJL81" s="0"/>
      <c r="AJM81" s="0"/>
      <c r="AJN81" s="0"/>
      <c r="AJO81" s="0"/>
      <c r="AJP81" s="0"/>
      <c r="AJQ81" s="0"/>
      <c r="AJR81" s="0"/>
      <c r="AJS81" s="0"/>
      <c r="AJT81" s="0"/>
      <c r="AJU81" s="0"/>
      <c r="AJV81" s="0"/>
      <c r="AJW81" s="0"/>
      <c r="AJX81" s="0"/>
      <c r="AJY81" s="0"/>
      <c r="AJZ81" s="0"/>
      <c r="AKA81" s="0"/>
      <c r="AKB81" s="0"/>
      <c r="AKC81" s="0"/>
      <c r="AKD81" s="0"/>
      <c r="AKE81" s="0"/>
      <c r="AKF81" s="0"/>
      <c r="AKG81" s="0"/>
      <c r="AKH81" s="0"/>
      <c r="AKI81" s="0"/>
      <c r="AKJ81" s="0"/>
      <c r="AKK81" s="0"/>
      <c r="AKL81" s="0"/>
      <c r="AKM81" s="0"/>
      <c r="AKN81" s="0"/>
      <c r="AKO81" s="0"/>
      <c r="AKP81" s="0"/>
      <c r="AKQ81" s="0"/>
      <c r="AKR81" s="0"/>
      <c r="AKS81" s="0"/>
      <c r="AKT81" s="0"/>
      <c r="AKU81" s="0"/>
      <c r="AKV81" s="0"/>
      <c r="AKW81" s="0"/>
      <c r="AKX81" s="0"/>
      <c r="AKY81" s="0"/>
      <c r="AKZ81" s="0"/>
      <c r="ALA81" s="0"/>
      <c r="ALB81" s="0"/>
      <c r="ALC81" s="0"/>
      <c r="ALD81" s="0"/>
      <c r="ALE81" s="0"/>
      <c r="ALF81" s="0"/>
      <c r="ALG81" s="0"/>
      <c r="ALH81" s="0"/>
      <c r="ALI81" s="0"/>
      <c r="ALJ81" s="0"/>
      <c r="ALK81" s="0"/>
      <c r="ALL81" s="0"/>
      <c r="ALM81" s="0"/>
      <c r="ALN81" s="0"/>
      <c r="ALO81" s="0"/>
      <c r="ALP81" s="0"/>
      <c r="ALQ81" s="0"/>
      <c r="ALR81" s="0"/>
      <c r="ALS81" s="0"/>
      <c r="ALT81" s="0"/>
      <c r="ALU81" s="0"/>
      <c r="ALV81" s="0"/>
      <c r="ALW81" s="0"/>
      <c r="ALX81" s="0"/>
      <c r="ALY81" s="0"/>
      <c r="ALZ81" s="0"/>
      <c r="AMA81" s="0"/>
      <c r="AMB81" s="0"/>
      <c r="AMC81" s="0"/>
      <c r="AMD81" s="0"/>
      <c r="AME81" s="0"/>
      <c r="AMF81" s="0"/>
      <c r="AMG81" s="0"/>
      <c r="AMH81" s="0"/>
      <c r="AMI81" s="0"/>
    </row>
    <row r="82" customFormat="false" ht="16.4" hidden="false" customHeight="true" outlineLevel="0" collapsed="false">
      <c r="A82" s="128" t="s">
        <v>211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0"/>
      <c r="N82" s="0"/>
      <c r="O82" s="0"/>
      <c r="P82" s="0"/>
      <c r="Q82" s="0"/>
      <c r="R82" s="0"/>
      <c r="S82" s="0"/>
      <c r="T82" s="0"/>
      <c r="U82" s="0"/>
      <c r="V82" s="0"/>
      <c r="W82" s="0"/>
      <c r="X82" s="0"/>
      <c r="Y82" s="0"/>
      <c r="Z82" s="0"/>
      <c r="AA82" s="0"/>
      <c r="AB82" s="0"/>
      <c r="AC82" s="0"/>
      <c r="AD82" s="0"/>
      <c r="AE82" s="0"/>
      <c r="AF82" s="0"/>
      <c r="AG82" s="0"/>
      <c r="AH82" s="0"/>
      <c r="AI82" s="0"/>
      <c r="AJ82" s="0"/>
      <c r="AK82" s="0"/>
      <c r="AL82" s="0"/>
      <c r="AM82" s="0"/>
      <c r="AN82" s="0"/>
      <c r="AO82" s="0"/>
      <c r="AP82" s="0"/>
      <c r="AQ82" s="0"/>
      <c r="AR82" s="0"/>
      <c r="AS82" s="0"/>
      <c r="AT82" s="0"/>
      <c r="AU82" s="0"/>
      <c r="AV82" s="0"/>
      <c r="AW82" s="0"/>
      <c r="AX82" s="0"/>
      <c r="AY82" s="0"/>
      <c r="AZ82" s="0"/>
      <c r="BA82" s="0"/>
      <c r="BB82" s="0"/>
      <c r="BC82" s="0"/>
      <c r="BD82" s="0"/>
      <c r="BE82" s="0"/>
      <c r="BF82" s="0"/>
      <c r="BG82" s="0"/>
      <c r="BH82" s="0"/>
      <c r="BI82" s="0"/>
      <c r="BJ82" s="0"/>
      <c r="BK82" s="0"/>
      <c r="BL82" s="0"/>
      <c r="BM82" s="0"/>
      <c r="BN82" s="0"/>
      <c r="BO82" s="0"/>
      <c r="BP82" s="0"/>
      <c r="BQ82" s="0"/>
      <c r="BR82" s="0"/>
      <c r="BS82" s="0"/>
      <c r="BT82" s="0"/>
      <c r="BU82" s="0"/>
      <c r="BV82" s="0"/>
      <c r="BW82" s="0"/>
      <c r="BX82" s="0"/>
      <c r="BY82" s="0"/>
      <c r="BZ82" s="0"/>
      <c r="CA82" s="0"/>
      <c r="CB82" s="0"/>
      <c r="CC82" s="0"/>
      <c r="CD82" s="0"/>
      <c r="CE82" s="0"/>
      <c r="CF82" s="0"/>
      <c r="CG82" s="0"/>
      <c r="CH82" s="0"/>
      <c r="CI82" s="0"/>
      <c r="CJ82" s="0"/>
      <c r="CK82" s="0"/>
      <c r="CL82" s="0"/>
      <c r="CM82" s="0"/>
      <c r="CN82" s="0"/>
      <c r="CO82" s="0"/>
      <c r="CP82" s="0"/>
      <c r="CQ82" s="0"/>
      <c r="CR82" s="0"/>
      <c r="CS82" s="0"/>
      <c r="CT82" s="0"/>
      <c r="CU82" s="0"/>
      <c r="CV82" s="0"/>
      <c r="CW82" s="0"/>
      <c r="CX82" s="0"/>
      <c r="CY82" s="0"/>
      <c r="CZ82" s="0"/>
      <c r="DA82" s="0"/>
      <c r="DB82" s="0"/>
      <c r="DC82" s="0"/>
      <c r="DD82" s="0"/>
      <c r="DE82" s="0"/>
      <c r="DF82" s="0"/>
      <c r="DG82" s="0"/>
      <c r="DH82" s="0"/>
      <c r="DI82" s="0"/>
      <c r="DJ82" s="0"/>
      <c r="DK82" s="0"/>
      <c r="DL82" s="0"/>
      <c r="DM82" s="0"/>
      <c r="DN82" s="0"/>
      <c r="DO82" s="0"/>
      <c r="DP82" s="0"/>
      <c r="DQ82" s="0"/>
      <c r="DR82" s="0"/>
      <c r="DS82" s="0"/>
      <c r="DT82" s="0"/>
      <c r="DU82" s="0"/>
      <c r="DV82" s="0"/>
      <c r="DW82" s="0"/>
      <c r="DX82" s="0"/>
      <c r="DY82" s="0"/>
      <c r="DZ82" s="0"/>
      <c r="EA82" s="0"/>
      <c r="EB82" s="0"/>
      <c r="EC82" s="0"/>
      <c r="ED82" s="0"/>
      <c r="EE82" s="0"/>
      <c r="EF82" s="0"/>
      <c r="EG82" s="0"/>
      <c r="EH82" s="0"/>
      <c r="EI82" s="0"/>
      <c r="EJ82" s="0"/>
      <c r="EK82" s="0"/>
      <c r="EL82" s="0"/>
      <c r="EM82" s="0"/>
      <c r="EN82" s="0"/>
      <c r="EO82" s="0"/>
      <c r="EP82" s="0"/>
      <c r="EQ82" s="0"/>
      <c r="ER82" s="0"/>
      <c r="ES82" s="0"/>
      <c r="ET82" s="0"/>
      <c r="EU82" s="0"/>
      <c r="EV82" s="0"/>
      <c r="EW82" s="0"/>
      <c r="EX82" s="0"/>
      <c r="EY82" s="0"/>
      <c r="EZ82" s="0"/>
      <c r="FA82" s="0"/>
      <c r="FB82" s="0"/>
      <c r="FC82" s="0"/>
      <c r="FD82" s="0"/>
      <c r="FE82" s="0"/>
      <c r="FF82" s="0"/>
      <c r="FG82" s="0"/>
      <c r="FH82" s="0"/>
      <c r="FI82" s="0"/>
      <c r="FJ82" s="0"/>
      <c r="FK82" s="0"/>
      <c r="FL82" s="0"/>
      <c r="FM82" s="0"/>
      <c r="FN82" s="0"/>
      <c r="FO82" s="0"/>
      <c r="FP82" s="0"/>
      <c r="FQ82" s="0"/>
      <c r="FR82" s="0"/>
      <c r="FS82" s="0"/>
      <c r="FT82" s="0"/>
      <c r="FU82" s="0"/>
      <c r="FV82" s="0"/>
      <c r="FW82" s="0"/>
      <c r="FX82" s="0"/>
      <c r="FY82" s="0"/>
      <c r="FZ82" s="0"/>
      <c r="GA82" s="0"/>
      <c r="GB82" s="0"/>
      <c r="GC82" s="0"/>
      <c r="GD82" s="0"/>
      <c r="GE82" s="0"/>
      <c r="GF82" s="0"/>
      <c r="GG82" s="0"/>
      <c r="GH82" s="0"/>
      <c r="GI82" s="0"/>
      <c r="GJ82" s="0"/>
      <c r="GK82" s="0"/>
      <c r="GL82" s="0"/>
      <c r="GM82" s="0"/>
      <c r="GN82" s="0"/>
      <c r="GO82" s="0"/>
      <c r="GP82" s="0"/>
      <c r="GQ82" s="0"/>
      <c r="GR82" s="0"/>
      <c r="GS82" s="0"/>
      <c r="GT82" s="0"/>
      <c r="GU82" s="0"/>
      <c r="GV82" s="0"/>
      <c r="GW82" s="0"/>
      <c r="GX82" s="0"/>
      <c r="GY82" s="0"/>
      <c r="GZ82" s="0"/>
      <c r="HA82" s="0"/>
      <c r="HB82" s="0"/>
      <c r="HC82" s="0"/>
      <c r="HD82" s="0"/>
      <c r="HE82" s="0"/>
      <c r="HF82" s="0"/>
      <c r="HG82" s="0"/>
      <c r="HH82" s="0"/>
      <c r="HI82" s="0"/>
      <c r="HJ82" s="0"/>
      <c r="HK82" s="0"/>
      <c r="HL82" s="0"/>
      <c r="HM82" s="0"/>
      <c r="HN82" s="0"/>
      <c r="HO82" s="0"/>
      <c r="HP82" s="0"/>
      <c r="HQ82" s="0"/>
      <c r="HR82" s="0"/>
      <c r="HS82" s="0"/>
      <c r="HT82" s="0"/>
      <c r="HU82" s="0"/>
      <c r="HV82" s="0"/>
      <c r="HW82" s="0"/>
      <c r="HX82" s="0"/>
      <c r="HY82" s="0"/>
      <c r="HZ82" s="0"/>
      <c r="IA82" s="0"/>
      <c r="IB82" s="0"/>
      <c r="IC82" s="0"/>
      <c r="ID82" s="0"/>
      <c r="IE82" s="0"/>
      <c r="IF82" s="0"/>
      <c r="IG82" s="0"/>
      <c r="IH82" s="0"/>
      <c r="II82" s="0"/>
      <c r="IJ82" s="0"/>
      <c r="IK82" s="0"/>
      <c r="IL82" s="0"/>
      <c r="IM82" s="0"/>
      <c r="IN82" s="0"/>
      <c r="IO82" s="0"/>
      <c r="IP82" s="0"/>
      <c r="IQ82" s="0"/>
      <c r="IR82" s="0"/>
      <c r="IS82" s="0"/>
      <c r="IT82" s="0"/>
      <c r="IU82" s="0"/>
      <c r="IV82" s="0"/>
      <c r="IW82" s="0"/>
      <c r="IX82" s="0"/>
      <c r="IY82" s="0"/>
      <c r="IZ82" s="0"/>
      <c r="JA82" s="0"/>
      <c r="JB82" s="0"/>
      <c r="JC82" s="0"/>
      <c r="JD82" s="0"/>
      <c r="JE82" s="0"/>
      <c r="JF82" s="0"/>
      <c r="JG82" s="0"/>
      <c r="JH82" s="0"/>
      <c r="JI82" s="0"/>
      <c r="JJ82" s="0"/>
      <c r="JK82" s="0"/>
      <c r="JL82" s="0"/>
      <c r="JM82" s="0"/>
      <c r="JN82" s="0"/>
      <c r="JO82" s="0"/>
      <c r="JP82" s="0"/>
      <c r="JQ82" s="0"/>
      <c r="JR82" s="0"/>
      <c r="JS82" s="0"/>
      <c r="JT82" s="0"/>
      <c r="JU82" s="0"/>
      <c r="JV82" s="0"/>
      <c r="JW82" s="0"/>
      <c r="JX82" s="0"/>
      <c r="JY82" s="0"/>
      <c r="JZ82" s="0"/>
      <c r="KA82" s="0"/>
      <c r="KB82" s="0"/>
      <c r="KC82" s="0"/>
      <c r="KD82" s="0"/>
      <c r="KE82" s="0"/>
      <c r="KF82" s="0"/>
      <c r="KG82" s="0"/>
      <c r="KH82" s="0"/>
      <c r="KI82" s="0"/>
      <c r="KJ82" s="0"/>
      <c r="KK82" s="0"/>
      <c r="KL82" s="0"/>
      <c r="KM82" s="0"/>
      <c r="KN82" s="0"/>
      <c r="KO82" s="0"/>
      <c r="KP82" s="0"/>
      <c r="KQ82" s="0"/>
      <c r="KR82" s="0"/>
      <c r="KS82" s="0"/>
      <c r="KT82" s="0"/>
      <c r="KU82" s="0"/>
      <c r="KV82" s="0"/>
      <c r="KW82" s="0"/>
      <c r="KX82" s="0"/>
      <c r="KY82" s="0"/>
      <c r="KZ82" s="0"/>
      <c r="LA82" s="0"/>
      <c r="LB82" s="0"/>
      <c r="LC82" s="0"/>
      <c r="LD82" s="0"/>
      <c r="LE82" s="0"/>
      <c r="LF82" s="0"/>
      <c r="LG82" s="0"/>
      <c r="LH82" s="0"/>
      <c r="LI82" s="0"/>
      <c r="LJ82" s="0"/>
      <c r="LK82" s="0"/>
      <c r="LL82" s="0"/>
      <c r="LM82" s="0"/>
      <c r="LN82" s="0"/>
      <c r="LO82" s="0"/>
      <c r="LP82" s="0"/>
      <c r="LQ82" s="0"/>
      <c r="LR82" s="0"/>
      <c r="LS82" s="0"/>
      <c r="LT82" s="0"/>
      <c r="LU82" s="0"/>
      <c r="LV82" s="0"/>
      <c r="LW82" s="0"/>
      <c r="LX82" s="0"/>
      <c r="LY82" s="0"/>
      <c r="LZ82" s="0"/>
      <c r="MA82" s="0"/>
      <c r="MB82" s="0"/>
      <c r="MC82" s="0"/>
      <c r="MD82" s="0"/>
      <c r="ME82" s="0"/>
      <c r="MF82" s="0"/>
      <c r="MG82" s="0"/>
      <c r="MH82" s="0"/>
      <c r="MI82" s="0"/>
      <c r="MJ82" s="0"/>
      <c r="MK82" s="0"/>
      <c r="ML82" s="0"/>
      <c r="MM82" s="0"/>
      <c r="MN82" s="0"/>
      <c r="MO82" s="0"/>
      <c r="MP82" s="0"/>
      <c r="MQ82" s="0"/>
      <c r="MR82" s="0"/>
      <c r="MS82" s="0"/>
      <c r="MT82" s="0"/>
      <c r="MU82" s="0"/>
      <c r="MV82" s="0"/>
      <c r="MW82" s="0"/>
      <c r="MX82" s="0"/>
      <c r="MY82" s="0"/>
      <c r="MZ82" s="0"/>
      <c r="NA82" s="0"/>
      <c r="NB82" s="0"/>
      <c r="NC82" s="0"/>
      <c r="ND82" s="0"/>
      <c r="NE82" s="0"/>
      <c r="NF82" s="0"/>
      <c r="NG82" s="0"/>
      <c r="NH82" s="0"/>
      <c r="NI82" s="0"/>
      <c r="NJ82" s="0"/>
      <c r="NK82" s="0"/>
      <c r="NL82" s="0"/>
      <c r="NM82" s="0"/>
      <c r="NN82" s="0"/>
      <c r="NO82" s="0"/>
      <c r="NP82" s="0"/>
      <c r="NQ82" s="0"/>
      <c r="NR82" s="0"/>
      <c r="NS82" s="0"/>
      <c r="NT82" s="0"/>
      <c r="NU82" s="0"/>
      <c r="NV82" s="0"/>
      <c r="NW82" s="0"/>
      <c r="NX82" s="0"/>
      <c r="NY82" s="0"/>
      <c r="NZ82" s="0"/>
      <c r="OA82" s="0"/>
      <c r="OB82" s="0"/>
      <c r="OC82" s="0"/>
      <c r="OD82" s="0"/>
      <c r="OE82" s="0"/>
      <c r="OF82" s="0"/>
      <c r="OG82" s="0"/>
      <c r="OH82" s="0"/>
      <c r="OI82" s="0"/>
      <c r="OJ82" s="0"/>
      <c r="OK82" s="0"/>
      <c r="OL82" s="0"/>
      <c r="OM82" s="0"/>
      <c r="ON82" s="0"/>
      <c r="OO82" s="0"/>
      <c r="OP82" s="0"/>
      <c r="OQ82" s="0"/>
      <c r="OR82" s="0"/>
      <c r="OS82" s="0"/>
      <c r="OT82" s="0"/>
      <c r="OU82" s="0"/>
      <c r="OV82" s="0"/>
      <c r="OW82" s="0"/>
      <c r="OX82" s="0"/>
      <c r="OY82" s="0"/>
      <c r="OZ82" s="0"/>
      <c r="PA82" s="0"/>
      <c r="PB82" s="0"/>
      <c r="PC82" s="0"/>
      <c r="PD82" s="0"/>
      <c r="PE82" s="0"/>
      <c r="PF82" s="0"/>
      <c r="PG82" s="0"/>
      <c r="PH82" s="0"/>
      <c r="PI82" s="0"/>
      <c r="PJ82" s="0"/>
      <c r="PK82" s="0"/>
      <c r="PL82" s="0"/>
      <c r="PM82" s="0"/>
      <c r="PN82" s="0"/>
      <c r="PO82" s="0"/>
      <c r="PP82" s="0"/>
      <c r="PQ82" s="0"/>
      <c r="PR82" s="0"/>
      <c r="PS82" s="0"/>
      <c r="PT82" s="0"/>
      <c r="PU82" s="0"/>
      <c r="PV82" s="0"/>
      <c r="PW82" s="0"/>
      <c r="PX82" s="0"/>
      <c r="PY82" s="0"/>
      <c r="PZ82" s="0"/>
      <c r="QA82" s="0"/>
      <c r="QB82" s="0"/>
      <c r="QC82" s="0"/>
      <c r="QD82" s="0"/>
      <c r="QE82" s="0"/>
      <c r="QF82" s="0"/>
      <c r="QG82" s="0"/>
      <c r="QH82" s="0"/>
      <c r="QI82" s="0"/>
      <c r="QJ82" s="0"/>
      <c r="QK82" s="0"/>
      <c r="QL82" s="0"/>
      <c r="QM82" s="0"/>
      <c r="QN82" s="0"/>
      <c r="QO82" s="0"/>
      <c r="QP82" s="0"/>
      <c r="QQ82" s="0"/>
      <c r="QR82" s="0"/>
      <c r="QS82" s="0"/>
      <c r="QT82" s="0"/>
      <c r="QU82" s="0"/>
      <c r="QV82" s="0"/>
      <c r="QW82" s="0"/>
      <c r="QX82" s="0"/>
      <c r="QY82" s="0"/>
      <c r="QZ82" s="0"/>
      <c r="RA82" s="0"/>
      <c r="RB82" s="0"/>
      <c r="RC82" s="0"/>
      <c r="RD82" s="0"/>
      <c r="RE82" s="0"/>
      <c r="RF82" s="0"/>
      <c r="RG82" s="0"/>
      <c r="RH82" s="0"/>
      <c r="RI82" s="0"/>
      <c r="RJ82" s="0"/>
      <c r="RK82" s="0"/>
      <c r="RL82" s="0"/>
      <c r="RM82" s="0"/>
      <c r="RN82" s="0"/>
      <c r="RO82" s="0"/>
      <c r="RP82" s="0"/>
      <c r="RQ82" s="0"/>
      <c r="RR82" s="0"/>
      <c r="RS82" s="0"/>
      <c r="RT82" s="0"/>
      <c r="RU82" s="0"/>
      <c r="RV82" s="0"/>
      <c r="RW82" s="0"/>
      <c r="RX82" s="0"/>
      <c r="RY82" s="0"/>
      <c r="RZ82" s="0"/>
      <c r="SA82" s="0"/>
      <c r="SB82" s="0"/>
      <c r="SC82" s="0"/>
      <c r="SD82" s="0"/>
      <c r="SE82" s="0"/>
      <c r="SF82" s="0"/>
      <c r="SG82" s="0"/>
      <c r="SH82" s="0"/>
      <c r="SI82" s="0"/>
      <c r="SJ82" s="0"/>
      <c r="SK82" s="0"/>
      <c r="SL82" s="0"/>
      <c r="SM82" s="0"/>
      <c r="SN82" s="0"/>
      <c r="SO82" s="0"/>
      <c r="SP82" s="0"/>
      <c r="SQ82" s="0"/>
      <c r="SR82" s="0"/>
      <c r="SS82" s="0"/>
      <c r="ST82" s="0"/>
      <c r="SU82" s="0"/>
      <c r="SV82" s="0"/>
      <c r="SW82" s="0"/>
      <c r="SX82" s="0"/>
      <c r="SY82" s="0"/>
      <c r="SZ82" s="0"/>
      <c r="TA82" s="0"/>
      <c r="TB82" s="0"/>
      <c r="TC82" s="0"/>
      <c r="TD82" s="0"/>
      <c r="TE82" s="0"/>
      <c r="TF82" s="0"/>
      <c r="TG82" s="0"/>
      <c r="TH82" s="0"/>
      <c r="TI82" s="0"/>
      <c r="TJ82" s="0"/>
      <c r="TK82" s="0"/>
      <c r="TL82" s="0"/>
      <c r="TM82" s="0"/>
      <c r="TN82" s="0"/>
      <c r="TO82" s="0"/>
      <c r="TP82" s="0"/>
      <c r="TQ82" s="0"/>
      <c r="TR82" s="0"/>
      <c r="TS82" s="0"/>
      <c r="TT82" s="0"/>
      <c r="TU82" s="0"/>
      <c r="TV82" s="0"/>
      <c r="TW82" s="0"/>
      <c r="TX82" s="0"/>
      <c r="TY82" s="0"/>
      <c r="TZ82" s="0"/>
      <c r="UA82" s="0"/>
      <c r="UB82" s="0"/>
      <c r="UC82" s="0"/>
      <c r="UD82" s="0"/>
      <c r="UE82" s="0"/>
      <c r="UF82" s="0"/>
      <c r="UG82" s="0"/>
      <c r="UH82" s="0"/>
      <c r="UI82" s="0"/>
      <c r="UJ82" s="0"/>
      <c r="UK82" s="0"/>
      <c r="UL82" s="0"/>
      <c r="UM82" s="0"/>
      <c r="UN82" s="0"/>
      <c r="UO82" s="0"/>
      <c r="UP82" s="0"/>
      <c r="UQ82" s="0"/>
      <c r="UR82" s="0"/>
      <c r="US82" s="0"/>
      <c r="UT82" s="0"/>
      <c r="UU82" s="0"/>
      <c r="UV82" s="0"/>
      <c r="UW82" s="0"/>
      <c r="UX82" s="0"/>
      <c r="UY82" s="0"/>
      <c r="UZ82" s="0"/>
      <c r="VA82" s="0"/>
      <c r="VB82" s="0"/>
      <c r="VC82" s="0"/>
      <c r="VD82" s="0"/>
      <c r="VE82" s="0"/>
      <c r="VF82" s="0"/>
      <c r="VG82" s="0"/>
      <c r="VH82" s="0"/>
      <c r="VI82" s="0"/>
      <c r="VJ82" s="0"/>
      <c r="VK82" s="0"/>
      <c r="VL82" s="0"/>
      <c r="VM82" s="0"/>
      <c r="VN82" s="0"/>
      <c r="VO82" s="0"/>
      <c r="VP82" s="0"/>
      <c r="VQ82" s="0"/>
      <c r="VR82" s="0"/>
      <c r="VS82" s="0"/>
      <c r="VT82" s="0"/>
      <c r="VU82" s="0"/>
      <c r="VV82" s="0"/>
      <c r="VW82" s="0"/>
      <c r="VX82" s="0"/>
      <c r="VY82" s="0"/>
      <c r="VZ82" s="0"/>
      <c r="WA82" s="0"/>
      <c r="WB82" s="0"/>
      <c r="WC82" s="0"/>
      <c r="WD82" s="0"/>
      <c r="WE82" s="0"/>
      <c r="WF82" s="0"/>
      <c r="WG82" s="0"/>
      <c r="WH82" s="0"/>
      <c r="WI82" s="0"/>
      <c r="WJ82" s="0"/>
      <c r="WK82" s="0"/>
      <c r="WL82" s="0"/>
      <c r="WM82" s="0"/>
      <c r="WN82" s="0"/>
      <c r="WO82" s="0"/>
      <c r="WP82" s="0"/>
      <c r="WQ82" s="0"/>
      <c r="WR82" s="0"/>
      <c r="WS82" s="0"/>
      <c r="WT82" s="0"/>
      <c r="WU82" s="0"/>
      <c r="WV82" s="0"/>
      <c r="WW82" s="0"/>
      <c r="WX82" s="0"/>
      <c r="WY82" s="0"/>
      <c r="WZ82" s="0"/>
      <c r="XA82" s="0"/>
      <c r="XB82" s="0"/>
      <c r="XC82" s="0"/>
      <c r="XD82" s="0"/>
      <c r="XE82" s="0"/>
      <c r="XF82" s="0"/>
      <c r="XG82" s="0"/>
      <c r="XH82" s="0"/>
      <c r="XI82" s="0"/>
      <c r="XJ82" s="0"/>
      <c r="XK82" s="0"/>
      <c r="XL82" s="0"/>
      <c r="XM82" s="0"/>
      <c r="XN82" s="0"/>
      <c r="XO82" s="0"/>
      <c r="XP82" s="0"/>
      <c r="XQ82" s="0"/>
      <c r="XR82" s="0"/>
      <c r="XS82" s="0"/>
      <c r="XT82" s="0"/>
      <c r="XU82" s="0"/>
      <c r="XV82" s="0"/>
      <c r="XW82" s="0"/>
      <c r="XX82" s="0"/>
      <c r="XY82" s="0"/>
      <c r="XZ82" s="0"/>
      <c r="YA82" s="0"/>
      <c r="YB82" s="0"/>
      <c r="YC82" s="0"/>
      <c r="YD82" s="0"/>
      <c r="YE82" s="0"/>
      <c r="YF82" s="0"/>
      <c r="YG82" s="0"/>
      <c r="YH82" s="0"/>
      <c r="YI82" s="0"/>
      <c r="YJ82" s="0"/>
      <c r="YK82" s="0"/>
      <c r="YL82" s="0"/>
      <c r="YM82" s="0"/>
      <c r="YN82" s="0"/>
      <c r="YO82" s="0"/>
      <c r="YP82" s="0"/>
      <c r="YQ82" s="0"/>
      <c r="YR82" s="0"/>
      <c r="YS82" s="0"/>
      <c r="YT82" s="0"/>
      <c r="YU82" s="0"/>
      <c r="YV82" s="0"/>
      <c r="YW82" s="0"/>
      <c r="YX82" s="0"/>
      <c r="YY82" s="0"/>
      <c r="YZ82" s="0"/>
      <c r="ZA82" s="0"/>
      <c r="ZB82" s="0"/>
      <c r="ZC82" s="0"/>
      <c r="ZD82" s="0"/>
      <c r="ZE82" s="0"/>
      <c r="ZF82" s="0"/>
      <c r="ZG82" s="0"/>
      <c r="ZH82" s="0"/>
      <c r="ZI82" s="0"/>
      <c r="ZJ82" s="0"/>
      <c r="ZK82" s="0"/>
      <c r="ZL82" s="0"/>
      <c r="ZM82" s="0"/>
      <c r="ZN82" s="0"/>
      <c r="ZO82" s="0"/>
      <c r="ZP82" s="0"/>
      <c r="ZQ82" s="0"/>
      <c r="ZR82" s="0"/>
      <c r="ZS82" s="0"/>
      <c r="ZT82" s="0"/>
      <c r="ZU82" s="0"/>
      <c r="ZV82" s="0"/>
      <c r="ZW82" s="0"/>
      <c r="ZX82" s="0"/>
      <c r="ZY82" s="0"/>
      <c r="ZZ82" s="0"/>
      <c r="AAA82" s="0"/>
      <c r="AAB82" s="0"/>
      <c r="AAC82" s="0"/>
      <c r="AAD82" s="0"/>
      <c r="AAE82" s="0"/>
      <c r="AAF82" s="0"/>
      <c r="AAG82" s="0"/>
      <c r="AAH82" s="0"/>
      <c r="AAI82" s="0"/>
      <c r="AAJ82" s="0"/>
      <c r="AAK82" s="0"/>
      <c r="AAL82" s="0"/>
      <c r="AAM82" s="0"/>
      <c r="AAN82" s="0"/>
      <c r="AAO82" s="0"/>
      <c r="AAP82" s="0"/>
      <c r="AAQ82" s="0"/>
      <c r="AAR82" s="0"/>
      <c r="AAS82" s="0"/>
      <c r="AAT82" s="0"/>
      <c r="AAU82" s="0"/>
      <c r="AAV82" s="0"/>
      <c r="AAW82" s="0"/>
      <c r="AAX82" s="0"/>
      <c r="AAY82" s="0"/>
      <c r="AAZ82" s="0"/>
      <c r="ABA82" s="0"/>
      <c r="ABB82" s="0"/>
      <c r="ABC82" s="0"/>
      <c r="ABD82" s="0"/>
      <c r="ABE82" s="0"/>
      <c r="ABF82" s="0"/>
      <c r="ABG82" s="0"/>
      <c r="ABH82" s="0"/>
      <c r="ABI82" s="0"/>
      <c r="ABJ82" s="0"/>
      <c r="ABK82" s="0"/>
      <c r="ABL82" s="0"/>
      <c r="ABM82" s="0"/>
      <c r="ABN82" s="0"/>
      <c r="ABO82" s="0"/>
      <c r="ABP82" s="0"/>
      <c r="ABQ82" s="0"/>
      <c r="ABR82" s="0"/>
      <c r="ABS82" s="0"/>
      <c r="ABT82" s="0"/>
      <c r="ABU82" s="0"/>
      <c r="ABV82" s="0"/>
      <c r="ABW82" s="0"/>
      <c r="ABX82" s="0"/>
      <c r="ABY82" s="0"/>
      <c r="ABZ82" s="0"/>
      <c r="ACA82" s="0"/>
      <c r="ACB82" s="0"/>
      <c r="ACC82" s="0"/>
      <c r="ACD82" s="0"/>
      <c r="ACE82" s="0"/>
      <c r="ACF82" s="0"/>
      <c r="ACG82" s="0"/>
      <c r="ACH82" s="0"/>
      <c r="ACI82" s="0"/>
      <c r="ACJ82" s="0"/>
      <c r="ACK82" s="0"/>
      <c r="ACL82" s="0"/>
      <c r="ACM82" s="0"/>
      <c r="ACN82" s="0"/>
      <c r="ACO82" s="0"/>
      <c r="ACP82" s="0"/>
      <c r="ACQ82" s="0"/>
      <c r="ACR82" s="0"/>
      <c r="ACS82" s="0"/>
      <c r="ACT82" s="0"/>
      <c r="ACU82" s="0"/>
      <c r="ACV82" s="0"/>
      <c r="ACW82" s="0"/>
      <c r="ACX82" s="0"/>
      <c r="ACY82" s="0"/>
      <c r="ACZ82" s="0"/>
      <c r="ADA82" s="0"/>
      <c r="ADB82" s="0"/>
      <c r="ADC82" s="0"/>
      <c r="ADD82" s="0"/>
      <c r="ADE82" s="0"/>
      <c r="ADF82" s="0"/>
      <c r="ADG82" s="0"/>
      <c r="ADH82" s="0"/>
      <c r="ADI82" s="0"/>
      <c r="ADJ82" s="0"/>
      <c r="ADK82" s="0"/>
      <c r="ADL82" s="0"/>
      <c r="ADM82" s="0"/>
      <c r="ADN82" s="0"/>
      <c r="ADO82" s="0"/>
      <c r="ADP82" s="0"/>
      <c r="ADQ82" s="0"/>
      <c r="ADR82" s="0"/>
      <c r="ADS82" s="0"/>
      <c r="ADT82" s="0"/>
      <c r="ADU82" s="0"/>
      <c r="ADV82" s="0"/>
      <c r="ADW82" s="0"/>
      <c r="ADX82" s="0"/>
      <c r="ADY82" s="0"/>
      <c r="ADZ82" s="0"/>
      <c r="AEA82" s="0"/>
      <c r="AEB82" s="0"/>
      <c r="AEC82" s="0"/>
      <c r="AED82" s="0"/>
      <c r="AEE82" s="0"/>
      <c r="AEF82" s="0"/>
      <c r="AEG82" s="0"/>
      <c r="AEH82" s="0"/>
      <c r="AEI82" s="0"/>
      <c r="AEJ82" s="0"/>
      <c r="AEK82" s="0"/>
      <c r="AEL82" s="0"/>
      <c r="AEM82" s="0"/>
      <c r="AEN82" s="0"/>
      <c r="AEO82" s="0"/>
      <c r="AEP82" s="0"/>
      <c r="AEQ82" s="0"/>
      <c r="AER82" s="0"/>
      <c r="AES82" s="0"/>
      <c r="AET82" s="0"/>
      <c r="AEU82" s="0"/>
      <c r="AEV82" s="0"/>
      <c r="AEW82" s="0"/>
      <c r="AEX82" s="0"/>
      <c r="AEY82" s="0"/>
      <c r="AEZ82" s="0"/>
      <c r="AFA82" s="0"/>
      <c r="AFB82" s="0"/>
      <c r="AFC82" s="0"/>
      <c r="AFD82" s="0"/>
      <c r="AFE82" s="0"/>
      <c r="AFF82" s="0"/>
      <c r="AFG82" s="0"/>
      <c r="AFH82" s="0"/>
      <c r="AFI82" s="0"/>
      <c r="AFJ82" s="0"/>
      <c r="AFK82" s="0"/>
      <c r="AFL82" s="0"/>
      <c r="AFM82" s="0"/>
      <c r="AFN82" s="0"/>
      <c r="AFO82" s="0"/>
      <c r="AFP82" s="0"/>
      <c r="AFQ82" s="0"/>
      <c r="AFR82" s="0"/>
      <c r="AFS82" s="0"/>
      <c r="AFT82" s="0"/>
      <c r="AFU82" s="0"/>
      <c r="AFV82" s="0"/>
      <c r="AFW82" s="0"/>
      <c r="AFX82" s="0"/>
      <c r="AFY82" s="0"/>
      <c r="AFZ82" s="0"/>
      <c r="AGA82" s="0"/>
      <c r="AGB82" s="0"/>
      <c r="AGC82" s="0"/>
      <c r="AGD82" s="0"/>
      <c r="AGE82" s="0"/>
      <c r="AGF82" s="0"/>
      <c r="AGG82" s="0"/>
      <c r="AGH82" s="0"/>
      <c r="AGI82" s="0"/>
      <c r="AGJ82" s="0"/>
      <c r="AGK82" s="0"/>
      <c r="AGL82" s="0"/>
      <c r="AGM82" s="0"/>
      <c r="AGN82" s="0"/>
      <c r="AGO82" s="0"/>
      <c r="AGP82" s="0"/>
      <c r="AGQ82" s="0"/>
      <c r="AGR82" s="0"/>
      <c r="AGS82" s="0"/>
      <c r="AGT82" s="0"/>
      <c r="AGU82" s="0"/>
      <c r="AGV82" s="0"/>
      <c r="AGW82" s="0"/>
      <c r="AGX82" s="0"/>
      <c r="AGY82" s="0"/>
      <c r="AGZ82" s="0"/>
      <c r="AHA82" s="0"/>
      <c r="AHB82" s="0"/>
      <c r="AHC82" s="0"/>
      <c r="AHD82" s="0"/>
      <c r="AHE82" s="0"/>
      <c r="AHF82" s="0"/>
      <c r="AHG82" s="0"/>
      <c r="AHH82" s="0"/>
      <c r="AHI82" s="0"/>
      <c r="AHJ82" s="0"/>
      <c r="AHK82" s="0"/>
      <c r="AHL82" s="0"/>
      <c r="AHM82" s="0"/>
      <c r="AHN82" s="0"/>
      <c r="AHO82" s="0"/>
      <c r="AHP82" s="0"/>
      <c r="AHQ82" s="0"/>
      <c r="AHR82" s="0"/>
      <c r="AHS82" s="0"/>
      <c r="AHT82" s="0"/>
      <c r="AHU82" s="0"/>
      <c r="AHV82" s="0"/>
      <c r="AHW82" s="0"/>
      <c r="AHX82" s="0"/>
      <c r="AHY82" s="0"/>
      <c r="AHZ82" s="0"/>
      <c r="AIA82" s="0"/>
      <c r="AIB82" s="0"/>
      <c r="AIC82" s="0"/>
      <c r="AID82" s="0"/>
      <c r="AIE82" s="0"/>
      <c r="AIF82" s="0"/>
      <c r="AIG82" s="0"/>
      <c r="AIH82" s="0"/>
      <c r="AII82" s="0"/>
      <c r="AIJ82" s="0"/>
      <c r="AIK82" s="0"/>
      <c r="AIL82" s="0"/>
      <c r="AIM82" s="0"/>
      <c r="AIN82" s="0"/>
      <c r="AIO82" s="0"/>
      <c r="AIP82" s="0"/>
      <c r="AIQ82" s="0"/>
      <c r="AIR82" s="0"/>
      <c r="AIS82" s="0"/>
      <c r="AIT82" s="0"/>
      <c r="AIU82" s="0"/>
      <c r="AIV82" s="0"/>
      <c r="AIW82" s="0"/>
      <c r="AIX82" s="0"/>
      <c r="AIY82" s="0"/>
      <c r="AIZ82" s="0"/>
      <c r="AJA82" s="0"/>
      <c r="AJB82" s="0"/>
      <c r="AJC82" s="0"/>
      <c r="AJD82" s="0"/>
      <c r="AJE82" s="0"/>
      <c r="AJF82" s="0"/>
      <c r="AJG82" s="0"/>
      <c r="AJH82" s="0"/>
      <c r="AJI82" s="0"/>
      <c r="AJJ82" s="0"/>
      <c r="AJK82" s="0"/>
      <c r="AJL82" s="0"/>
      <c r="AJM82" s="0"/>
      <c r="AJN82" s="0"/>
      <c r="AJO82" s="0"/>
      <c r="AJP82" s="0"/>
      <c r="AJQ82" s="0"/>
      <c r="AJR82" s="0"/>
      <c r="AJS82" s="0"/>
      <c r="AJT82" s="0"/>
      <c r="AJU82" s="0"/>
      <c r="AJV82" s="0"/>
      <c r="AJW82" s="0"/>
      <c r="AJX82" s="0"/>
      <c r="AJY82" s="0"/>
      <c r="AJZ82" s="0"/>
      <c r="AKA82" s="0"/>
      <c r="AKB82" s="0"/>
      <c r="AKC82" s="0"/>
      <c r="AKD82" s="0"/>
      <c r="AKE82" s="0"/>
      <c r="AKF82" s="0"/>
      <c r="AKG82" s="0"/>
      <c r="AKH82" s="0"/>
      <c r="AKI82" s="0"/>
      <c r="AKJ82" s="0"/>
      <c r="AKK82" s="0"/>
      <c r="AKL82" s="0"/>
      <c r="AKM82" s="0"/>
      <c r="AKN82" s="0"/>
      <c r="AKO82" s="0"/>
      <c r="AKP82" s="0"/>
      <c r="AKQ82" s="0"/>
      <c r="AKR82" s="0"/>
      <c r="AKS82" s="0"/>
      <c r="AKT82" s="0"/>
      <c r="AKU82" s="0"/>
      <c r="AKV82" s="0"/>
      <c r="AKW82" s="0"/>
      <c r="AKX82" s="0"/>
      <c r="AKY82" s="0"/>
      <c r="AKZ82" s="0"/>
      <c r="ALA82" s="0"/>
      <c r="ALB82" s="0"/>
      <c r="ALC82" s="0"/>
      <c r="ALD82" s="0"/>
      <c r="ALE82" s="0"/>
      <c r="ALF82" s="0"/>
      <c r="ALG82" s="0"/>
      <c r="ALH82" s="0"/>
      <c r="ALI82" s="0"/>
      <c r="ALJ82" s="0"/>
      <c r="ALK82" s="0"/>
      <c r="ALL82" s="0"/>
      <c r="ALM82" s="0"/>
      <c r="ALN82" s="0"/>
      <c r="ALO82" s="0"/>
      <c r="ALP82" s="0"/>
      <c r="ALQ82" s="0"/>
      <c r="ALR82" s="0"/>
      <c r="ALS82" s="0"/>
      <c r="ALT82" s="0"/>
      <c r="ALU82" s="0"/>
      <c r="ALV82" s="0"/>
      <c r="ALW82" s="0"/>
      <c r="ALX82" s="0"/>
      <c r="ALY82" s="0"/>
      <c r="ALZ82" s="0"/>
      <c r="AMA82" s="0"/>
      <c r="AMB82" s="0"/>
      <c r="AMC82" s="0"/>
      <c r="AMD82" s="0"/>
      <c r="AME82" s="0"/>
      <c r="AMF82" s="0"/>
      <c r="AMG82" s="0"/>
      <c r="AMH82" s="0"/>
      <c r="AMI82" s="0"/>
    </row>
    <row r="83" s="129" customFormat="true" ht="12" hidden="false" customHeight="true" outlineLevel="0" collapsed="false">
      <c r="A83" s="128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0"/>
      <c r="N83" s="0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AMJ83" s="0"/>
    </row>
    <row r="84" customFormat="false" ht="12" hidden="false" customHeight="true" outlineLevel="0" collapsed="false">
      <c r="A84" s="130" t="str">
        <f aca="false">Обложка!A35</f>
        <v>Составил:</v>
      </c>
      <c r="G84" s="0"/>
      <c r="H84" s="0"/>
      <c r="I84" s="7"/>
      <c r="J84" s="131"/>
      <c r="K84" s="131"/>
      <c r="L84" s="131"/>
      <c r="M84" s="0"/>
      <c r="N84" s="0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  <c r="BB84" s="122"/>
      <c r="BC84" s="122"/>
      <c r="BD84" s="122"/>
      <c r="BE84" s="122"/>
      <c r="BF84" s="122"/>
      <c r="BG84" s="122"/>
      <c r="BH84" s="122"/>
      <c r="BI84" s="122"/>
      <c r="BJ84" s="122"/>
    </row>
    <row r="85" customFormat="false" ht="12" hidden="false" customHeight="true" outlineLevel="0" collapsed="false">
      <c r="A85" s="130" t="str">
        <f aca="false">Обложка!A36</f>
        <v>Специалист по пест контролю ООО «Альфадез»</v>
      </c>
      <c r="D85" s="112" t="str">
        <f aca="false">Обложка!D36</f>
        <v>______________Руденко В.Н</v>
      </c>
      <c r="G85" s="112" t="s">
        <v>212</v>
      </c>
      <c r="H85" s="0"/>
      <c r="J85" s="0"/>
      <c r="K85" s="0"/>
      <c r="L85" s="0"/>
      <c r="M85" s="0"/>
      <c r="N85" s="0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122"/>
    </row>
    <row r="86" customFormat="false" ht="12" hidden="false" customHeight="true" outlineLevel="0" collapsed="false">
      <c r="A86" s="0"/>
      <c r="H86" s="0"/>
      <c r="J86" s="0"/>
      <c r="K86" s="0"/>
      <c r="L86" s="0"/>
      <c r="M86" s="0"/>
      <c r="N86" s="0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122"/>
    </row>
    <row r="87" customFormat="false" ht="12" hidden="false" customHeight="true" outlineLevel="0" collapsed="false">
      <c r="A87" s="0"/>
      <c r="H87" s="0"/>
      <c r="J87" s="0"/>
      <c r="K87" s="0"/>
      <c r="L87" s="0"/>
      <c r="M87" s="0"/>
      <c r="N87" s="0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122"/>
    </row>
    <row r="88" customFormat="false" ht="12" hidden="false" customHeight="true" outlineLevel="0" collapsed="false">
      <c r="A88" s="130" t="str">
        <f aca="false">Обложка!A40</f>
        <v>Согласовано:</v>
      </c>
      <c r="H88" s="0"/>
      <c r="J88" s="0"/>
      <c r="K88" s="0"/>
      <c r="L88" s="0"/>
      <c r="M88" s="0"/>
      <c r="N88" s="0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</row>
    <row r="89" customFormat="false" ht="15.6" hidden="false" customHeight="true" outlineLevel="0" collapsed="false">
      <c r="A89" s="130"/>
      <c r="H89" s="7"/>
      <c r="J89" s="132" t="s">
        <v>213</v>
      </c>
      <c r="K89" s="132"/>
      <c r="L89" s="132"/>
      <c r="M89" s="0"/>
      <c r="N89" s="0"/>
    </row>
    <row r="90" customFormat="false" ht="12" hidden="false" customHeight="true" outlineLevel="0" collapsed="false">
      <c r="M90" s="0"/>
      <c r="N90" s="0"/>
    </row>
    <row r="91" customFormat="false" ht="12" hidden="false" customHeight="true" outlineLevel="0" collapsed="false">
      <c r="M91" s="0"/>
      <c r="N91" s="0"/>
    </row>
    <row r="92" customFormat="false" ht="13.8" hidden="false" customHeight="false" outlineLevel="0" collapsed="false">
      <c r="M92" s="0"/>
      <c r="N92" s="0"/>
    </row>
    <row r="93" customFormat="false" ht="13.8" hidden="false" customHeight="true" outlineLevel="0" collapsed="false">
      <c r="M93" s="0"/>
      <c r="N93" s="0"/>
    </row>
  </sheetData>
  <autoFilter ref="A3:L80"/>
  <mergeCells count="13">
    <mergeCell ref="A1:L1"/>
    <mergeCell ref="C70:E70"/>
    <mergeCell ref="C71:E71"/>
    <mergeCell ref="C72:E72"/>
    <mergeCell ref="C73:E73"/>
    <mergeCell ref="C74:E74"/>
    <mergeCell ref="A75:F75"/>
    <mergeCell ref="A76:G76"/>
    <mergeCell ref="A77:H77"/>
    <mergeCell ref="A78:I78"/>
    <mergeCell ref="A79:J79"/>
    <mergeCell ref="A80:K80"/>
    <mergeCell ref="J89:L89"/>
  </mergeCells>
  <printOptions headings="false" gridLines="false" gridLinesSet="true" horizontalCentered="false" verticalCentered="false"/>
  <pageMargins left="0.398611111111111" right="0.130555555555556" top="0.649305555555556" bottom="0.7375" header="0.511805555555555" footer="0.511805555555555"/>
  <pageSetup paperSize="9" scale="5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6"/>
  <sheetViews>
    <sheetView showFormulas="false" showGridLines="true" showRowColHeaders="true" showZeros="true" rightToLeft="false" tabSelected="true" showOutlineSymbols="true" defaultGridColor="true" view="normal" topLeftCell="A11" colorId="64" zoomScale="85" zoomScaleNormal="85" zoomScalePageLayoutView="100" workbookViewId="0">
      <selection pane="topLeft" activeCell="A36" activeCellId="0" sqref="A36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5.93"/>
    <col collapsed="false" customWidth="true" hidden="false" outlineLevel="0" max="2" min="2" style="0" width="33.38"/>
    <col collapsed="false" customWidth="true" hidden="false" outlineLevel="0" max="3" min="3" style="0" width="11.62"/>
    <col collapsed="false" customWidth="true" hidden="false" outlineLevel="0" max="5" min="5" style="0" width="8.98"/>
    <col collapsed="false" customWidth="true" hidden="false" outlineLevel="0" max="6" min="6" style="0" width="12.18"/>
    <col collapsed="false" customWidth="true" hidden="false" outlineLevel="0" max="7" min="7" style="0" width="9.35"/>
    <col collapsed="false" customWidth="false" hidden="true" outlineLevel="0" max="8" min="8" style="0" width="10.5"/>
    <col collapsed="false" customWidth="true" hidden="false" outlineLevel="0" max="9" min="9" style="0" width="1.72"/>
    <col collapsed="false" customWidth="true" hidden="false" outlineLevel="0" max="1024" min="1022" style="0" width="11.07"/>
  </cols>
  <sheetData>
    <row r="1" customFormat="false" ht="13.8" hidden="false" customHeight="false" outlineLevel="0" collapsed="false">
      <c r="A1" s="133" t="s">
        <v>214</v>
      </c>
      <c r="B1" s="133"/>
      <c r="C1" s="133"/>
      <c r="D1" s="133"/>
      <c r="E1" s="133"/>
      <c r="F1" s="133"/>
      <c r="G1" s="133"/>
      <c r="H1" s="133"/>
      <c r="I1" s="133"/>
      <c r="J1" s="133"/>
    </row>
    <row r="2" customFormat="false" ht="13.8" hidden="false" customHeight="false" outlineLevel="0" collapsed="false">
      <c r="A2" s="133" t="s">
        <v>215</v>
      </c>
      <c r="B2" s="133"/>
      <c r="C2" s="133"/>
      <c r="D2" s="133"/>
      <c r="E2" s="133"/>
      <c r="F2" s="133"/>
      <c r="G2" s="133"/>
      <c r="H2" s="133"/>
      <c r="I2" s="133"/>
      <c r="J2" s="133"/>
    </row>
    <row r="3" customFormat="false" ht="13.8" hidden="false" customHeight="false" outlineLevel="0" collapsed="false">
      <c r="A3" s="133"/>
      <c r="B3" s="133"/>
      <c r="C3" s="133"/>
      <c r="D3" s="134"/>
      <c r="E3" s="133"/>
      <c r="F3" s="133"/>
      <c r="G3" s="133"/>
    </row>
    <row r="4" customFormat="false" ht="29.85" hidden="false" customHeight="true" outlineLevel="0" collapsed="false">
      <c r="A4" s="135" t="str">
        <f aca="false">Обложка!C15</f>
        <v>01.02.2024-29.02.2024</v>
      </c>
      <c r="B4" s="135"/>
      <c r="C4" s="135"/>
      <c r="D4" s="136"/>
      <c r="E4" s="89"/>
    </row>
    <row r="5" customFormat="false" ht="16.8" hidden="false" customHeight="false" outlineLevel="0" collapsed="false">
      <c r="A5" s="136"/>
      <c r="B5" s="136"/>
      <c r="C5" s="136"/>
      <c r="D5" s="136"/>
      <c r="E5" s="137" t="n">
        <f aca="false">Граф!F4</f>
        <v>45324</v>
      </c>
      <c r="F5" s="137"/>
      <c r="G5" s="137"/>
    </row>
    <row r="6" customFormat="false" ht="79.85" hidden="false" customHeight="true" outlineLevel="0" collapsed="false">
      <c r="A6" s="138" t="s">
        <v>216</v>
      </c>
      <c r="B6" s="138" t="s">
        <v>106</v>
      </c>
      <c r="C6" s="138" t="s">
        <v>217</v>
      </c>
      <c r="D6" s="138" t="s">
        <v>218</v>
      </c>
      <c r="E6" s="139" t="s">
        <v>219</v>
      </c>
      <c r="F6" s="139" t="s">
        <v>220</v>
      </c>
      <c r="G6" s="140" t="s">
        <v>221</v>
      </c>
      <c r="H6" s="141"/>
    </row>
    <row r="7" customFormat="false" ht="16.15" hidden="false" customHeight="false" outlineLevel="0" collapsed="false">
      <c r="A7" s="142" t="n">
        <v>1</v>
      </c>
      <c r="B7" s="100" t="str">
        <f aca="false">'контрол лист'!A31</f>
        <v>Участок хранения муки</v>
      </c>
      <c r="C7" s="97" t="n">
        <f aca="false">'контрол лист'!D31</f>
        <v>35.36</v>
      </c>
      <c r="D7" s="96" t="n">
        <f aca="false">'контрол лист'!F31</f>
        <v>2</v>
      </c>
      <c r="E7" s="143" t="s">
        <v>65</v>
      </c>
      <c r="F7" s="144" t="n">
        <v>0</v>
      </c>
      <c r="G7" s="142" t="s">
        <v>222</v>
      </c>
      <c r="H7" s="141"/>
    </row>
    <row r="8" customFormat="false" ht="16.15" hidden="false" customHeight="false" outlineLevel="0" collapsed="false">
      <c r="A8" s="142" t="n">
        <v>2</v>
      </c>
      <c r="B8" s="100" t="str">
        <f aca="false">'контрол лист'!A32</f>
        <v>Участок глазировки</v>
      </c>
      <c r="C8" s="123" t="n">
        <f aca="false">'контрол лист'!D32</f>
        <v>1</v>
      </c>
      <c r="D8" s="96" t="n">
        <f aca="false">'контрол лист'!F32</f>
        <v>1</v>
      </c>
      <c r="E8" s="143" t="s">
        <v>65</v>
      </c>
      <c r="F8" s="144" t="n">
        <v>0</v>
      </c>
      <c r="G8" s="142" t="s">
        <v>222</v>
      </c>
      <c r="H8" s="141"/>
    </row>
    <row r="9" customFormat="false" ht="16.15" hidden="false" customHeight="false" outlineLevel="0" collapsed="false">
      <c r="A9" s="142" t="n">
        <v>3</v>
      </c>
      <c r="B9" s="100" t="str">
        <f aca="false">'контрол лист'!A34</f>
        <v>Склад сырья</v>
      </c>
      <c r="C9" s="123" t="str">
        <f aca="false">'контрол лист'!D34</f>
        <v>2,14,47</v>
      </c>
      <c r="D9" s="96" t="n">
        <f aca="false">'контрол лист'!F34</f>
        <v>3</v>
      </c>
      <c r="E9" s="143" t="s">
        <v>65</v>
      </c>
      <c r="F9" s="144" t="n">
        <v>0</v>
      </c>
      <c r="G9" s="142" t="s">
        <v>222</v>
      </c>
      <c r="H9" s="141"/>
    </row>
    <row r="10" customFormat="false" ht="16.15" hidden="false" customHeight="false" outlineLevel="0" collapsed="false">
      <c r="A10" s="142" t="n">
        <v>4</v>
      </c>
      <c r="B10" s="100" t="str">
        <f aca="false">'контрол лист'!A36</f>
        <v>Участок упаковки</v>
      </c>
      <c r="C10" s="123" t="str">
        <f aca="false">'контрол лист'!D36</f>
        <v>31,46,49</v>
      </c>
      <c r="D10" s="96" t="n">
        <f aca="false">'контрол лист'!F36</f>
        <v>3</v>
      </c>
      <c r="E10" s="143" t="s">
        <v>65</v>
      </c>
      <c r="F10" s="144" t="n">
        <v>0</v>
      </c>
      <c r="G10" s="142" t="s">
        <v>222</v>
      </c>
      <c r="H10" s="141"/>
    </row>
    <row r="11" customFormat="false" ht="16.15" hidden="false" customHeight="false" outlineLevel="0" collapsed="false">
      <c r="A11" s="142" t="n">
        <v>5</v>
      </c>
      <c r="B11" s="100" t="str">
        <f aca="false">'контрол лист'!A37</f>
        <v>Бисквитный цех</v>
      </c>
      <c r="C11" s="123" t="str">
        <f aca="false">'контрол лист'!D37</f>
        <v>32,33,45,48</v>
      </c>
      <c r="D11" s="96" t="n">
        <f aca="false">'контрол лист'!F37</f>
        <v>4</v>
      </c>
      <c r="E11" s="143" t="s">
        <v>65</v>
      </c>
      <c r="F11" s="144" t="n">
        <v>0</v>
      </c>
      <c r="G11" s="142" t="s">
        <v>222</v>
      </c>
      <c r="H11" s="141"/>
    </row>
    <row r="12" customFormat="false" ht="16.15" hidden="false" customHeight="false" outlineLevel="0" collapsed="false">
      <c r="A12" s="142" t="n">
        <v>6</v>
      </c>
      <c r="B12" s="101" t="str">
        <f aca="false">'контрол лист'!A39</f>
        <v>Цех домашней выпечки</v>
      </c>
      <c r="C12" s="123" t="str">
        <f aca="false">'контрол лист'!D39</f>
        <v>12,27,30,42</v>
      </c>
      <c r="D12" s="96" t="n">
        <f aca="false">'контрол лист'!F39</f>
        <v>4</v>
      </c>
      <c r="E12" s="143" t="s">
        <v>65</v>
      </c>
      <c r="F12" s="144" t="n">
        <v>0</v>
      </c>
      <c r="G12" s="142" t="s">
        <v>222</v>
      </c>
      <c r="H12" s="141"/>
    </row>
    <row r="13" customFormat="false" ht="16.15" hidden="false" customHeight="false" outlineLevel="0" collapsed="false">
      <c r="A13" s="142" t="n">
        <v>7</v>
      </c>
      <c r="B13" s="100" t="str">
        <f aca="false">'контрол лист'!A41</f>
        <v>Цех варки сгущеного молока</v>
      </c>
      <c r="C13" s="123" t="n">
        <f aca="false">'контрол лист'!D41</f>
        <v>34</v>
      </c>
      <c r="D13" s="96" t="n">
        <f aca="false">'контрол лист'!F41</f>
        <v>1</v>
      </c>
      <c r="E13" s="143" t="s">
        <v>65</v>
      </c>
      <c r="F13" s="144" t="n">
        <v>0</v>
      </c>
      <c r="G13" s="142" t="s">
        <v>222</v>
      </c>
      <c r="H13" s="141"/>
    </row>
    <row r="14" customFormat="false" ht="16.15" hidden="false" customHeight="false" outlineLevel="0" collapsed="false">
      <c r="A14" s="142" t="n">
        <v>8</v>
      </c>
      <c r="B14" s="100" t="str">
        <f aca="false">'контрол лист'!A42</f>
        <v>Оладьи</v>
      </c>
      <c r="C14" s="97" t="str">
        <f aca="false">'контрол лист'!D42</f>
        <v>24,25,38</v>
      </c>
      <c r="D14" s="96" t="n">
        <f aca="false">'контрол лист'!F42</f>
        <v>3</v>
      </c>
      <c r="E14" s="143" t="s">
        <v>65</v>
      </c>
      <c r="F14" s="144" t="n">
        <v>0</v>
      </c>
      <c r="G14" s="142" t="s">
        <v>222</v>
      </c>
      <c r="H14" s="141"/>
    </row>
    <row r="15" customFormat="false" ht="16.15" hidden="false" customHeight="false" outlineLevel="0" collapsed="false">
      <c r="A15" s="142" t="n">
        <v>9</v>
      </c>
      <c r="B15" s="100" t="str">
        <f aca="false">'контрол лист'!A43</f>
        <v>Столовая</v>
      </c>
      <c r="C15" s="97" t="n">
        <f aca="false">'контрол лист'!D43</f>
        <v>9.41</v>
      </c>
      <c r="D15" s="96" t="n">
        <f aca="false">'контрол лист'!F43</f>
        <v>2</v>
      </c>
      <c r="E15" s="143" t="s">
        <v>65</v>
      </c>
      <c r="F15" s="144" t="n">
        <v>0</v>
      </c>
      <c r="G15" s="142" t="s">
        <v>222</v>
      </c>
      <c r="H15" s="141"/>
    </row>
    <row r="16" customFormat="false" ht="16.15" hidden="false" customHeight="false" outlineLevel="0" collapsed="false">
      <c r="A16" s="142" t="n">
        <v>10</v>
      </c>
      <c r="B16" s="100" t="str">
        <f aca="false">'контрол лист'!A45</f>
        <v>Участок термообработки</v>
      </c>
      <c r="C16" s="97" t="n">
        <f aca="false">'контрол лист'!D45</f>
        <v>22</v>
      </c>
      <c r="D16" s="96" t="n">
        <f aca="false">'контрол лист'!F45</f>
        <v>1</v>
      </c>
      <c r="E16" s="143" t="s">
        <v>65</v>
      </c>
      <c r="F16" s="144" t="n">
        <v>0</v>
      </c>
      <c r="G16" s="142" t="s">
        <v>222</v>
      </c>
      <c r="H16" s="141"/>
    </row>
    <row r="17" customFormat="false" ht="16.15" hidden="false" customHeight="false" outlineLevel="0" collapsed="false">
      <c r="A17" s="142" t="n">
        <v>11</v>
      </c>
      <c r="B17" s="100" t="str">
        <f aca="false">'контрол лист'!A46</f>
        <v>Цех сдобы</v>
      </c>
      <c r="C17" s="97" t="n">
        <f aca="false">'контрол лист'!D46</f>
        <v>23</v>
      </c>
      <c r="D17" s="96" t="n">
        <f aca="false">'контрол лист'!F46</f>
        <v>1</v>
      </c>
      <c r="E17" s="143" t="s">
        <v>65</v>
      </c>
      <c r="F17" s="144" t="n">
        <v>0</v>
      </c>
      <c r="G17" s="142" t="s">
        <v>222</v>
      </c>
      <c r="H17" s="141"/>
    </row>
    <row r="18" customFormat="false" ht="16.15" hidden="false" customHeight="false" outlineLevel="0" collapsed="false">
      <c r="A18" s="142" t="n">
        <v>12</v>
      </c>
      <c r="B18" s="100" t="str">
        <f aca="false">'контрол лист'!A48</f>
        <v>С/у</v>
      </c>
      <c r="C18" s="97" t="n">
        <f aca="false">'контрол лист'!D48</f>
        <v>40</v>
      </c>
      <c r="D18" s="96" t="n">
        <f aca="false">'контрол лист'!F48</f>
        <v>1</v>
      </c>
      <c r="E18" s="143" t="s">
        <v>65</v>
      </c>
      <c r="F18" s="144" t="n">
        <v>0</v>
      </c>
      <c r="G18" s="142" t="s">
        <v>222</v>
      </c>
      <c r="H18" s="141"/>
    </row>
    <row r="19" customFormat="false" ht="16.15" hidden="false" customHeight="false" outlineLevel="0" collapsed="false">
      <c r="A19" s="142" t="n">
        <v>13</v>
      </c>
      <c r="B19" s="100" t="str">
        <f aca="false">'контрол лист'!A49</f>
        <v>Холл</v>
      </c>
      <c r="C19" s="97" t="n">
        <f aca="false">'контрол лист'!D49</f>
        <v>6</v>
      </c>
      <c r="D19" s="96" t="n">
        <f aca="false">'контрол лист'!F49</f>
        <v>1</v>
      </c>
      <c r="E19" s="143" t="s">
        <v>65</v>
      </c>
      <c r="F19" s="144" t="n">
        <v>0</v>
      </c>
      <c r="G19" s="142" t="s">
        <v>222</v>
      </c>
      <c r="H19" s="141"/>
    </row>
    <row r="20" customFormat="false" ht="16.15" hidden="false" customHeight="false" outlineLevel="0" collapsed="false">
      <c r="A20" s="142" t="n">
        <v>14</v>
      </c>
      <c r="B20" s="100" t="str">
        <f aca="false">'контрол лист'!A51</f>
        <v>Цех декора</v>
      </c>
      <c r="C20" s="97" t="n">
        <f aca="false">'контрол лист'!D51</f>
        <v>17.18</v>
      </c>
      <c r="D20" s="102" t="n">
        <f aca="false">'контрол лист'!F51</f>
        <v>2</v>
      </c>
      <c r="E20" s="143" t="s">
        <v>65</v>
      </c>
      <c r="F20" s="144" t="n">
        <v>0</v>
      </c>
      <c r="G20" s="142" t="s">
        <v>222</v>
      </c>
      <c r="H20" s="141"/>
    </row>
    <row r="21" customFormat="false" ht="16.15" hidden="false" customHeight="false" outlineLevel="0" collapsed="false">
      <c r="A21" s="142" t="n">
        <v>15</v>
      </c>
      <c r="B21" s="100" t="str">
        <f aca="false">'контрол лист'!A52</f>
        <v>Цех варки мармелада </v>
      </c>
      <c r="C21" s="97" t="n">
        <f aca="false">'контрол лист'!D52</f>
        <v>19</v>
      </c>
      <c r="D21" s="102" t="n">
        <f aca="false">'контрол лист'!F52</f>
        <v>1</v>
      </c>
      <c r="E21" s="143" t="s">
        <v>65</v>
      </c>
      <c r="F21" s="144" t="n">
        <v>0</v>
      </c>
      <c r="G21" s="142" t="s">
        <v>222</v>
      </c>
      <c r="H21" s="89"/>
    </row>
    <row r="22" customFormat="false" ht="16.15" hidden="false" customHeight="false" outlineLevel="0" collapsed="false">
      <c r="A22" s="142" t="n">
        <v>16</v>
      </c>
      <c r="B22" s="100" t="str">
        <f aca="false">'контрол лист'!A53</f>
        <v>Участок сахарного печенья</v>
      </c>
      <c r="C22" s="97" t="str">
        <f aca="false">'контрол лист'!D53</f>
        <v>4,5,8</v>
      </c>
      <c r="D22" s="102" t="n">
        <f aca="false">'контрол лист'!F53</f>
        <v>3</v>
      </c>
      <c r="E22" s="143" t="s">
        <v>65</v>
      </c>
      <c r="F22" s="144" t="n">
        <v>0</v>
      </c>
      <c r="G22" s="142" t="s">
        <v>222</v>
      </c>
      <c r="H22" s="89"/>
    </row>
    <row r="23" customFormat="false" ht="16.15" hidden="false" customHeight="false" outlineLevel="0" collapsed="false">
      <c r="A23" s="142" t="n">
        <v>17</v>
      </c>
      <c r="B23" s="100" t="str">
        <f aca="false">'контрол лист'!A55</f>
        <v>Участок фасовки цеха мармелада</v>
      </c>
      <c r="C23" s="97" t="n">
        <f aca="false">'контрол лист'!D55</f>
        <v>7.26</v>
      </c>
      <c r="D23" s="102" t="n">
        <f aca="false">'контрол лист'!F55</f>
        <v>2</v>
      </c>
      <c r="E23" s="143" t="s">
        <v>65</v>
      </c>
      <c r="F23" s="144" t="n">
        <v>0</v>
      </c>
      <c r="G23" s="142" t="s">
        <v>222</v>
      </c>
      <c r="H23" s="89"/>
    </row>
    <row r="24" customFormat="false" ht="16.15" hidden="false" customHeight="false" outlineLevel="0" collapsed="false">
      <c r="A24" s="142" t="n">
        <v>18</v>
      </c>
      <c r="B24" s="100" t="str">
        <f aca="false">'контрол лист'!A56</f>
        <v>Слесарка</v>
      </c>
      <c r="C24" s="97" t="n">
        <f aca="false">'контрол лист'!D56</f>
        <v>29</v>
      </c>
      <c r="D24" s="102" t="n">
        <f aca="false">'контрол лист'!F56</f>
        <v>1</v>
      </c>
      <c r="E24" s="143" t="s">
        <v>65</v>
      </c>
      <c r="F24" s="144" t="n">
        <v>0</v>
      </c>
      <c r="G24" s="142" t="s">
        <v>222</v>
      </c>
      <c r="H24" s="89"/>
    </row>
    <row r="25" customFormat="false" ht="16.15" hidden="false" customHeight="false" outlineLevel="0" collapsed="false">
      <c r="A25" s="142" t="n">
        <v>19</v>
      </c>
      <c r="B25" s="100" t="str">
        <f aca="false">'контрол лист'!A57</f>
        <v>Цех взбивки</v>
      </c>
      <c r="C25" s="97" t="n">
        <f aca="false">'контрол лист'!D57</f>
        <v>28</v>
      </c>
      <c r="D25" s="102" t="n">
        <f aca="false">'контрол лист'!F57</f>
        <v>1</v>
      </c>
      <c r="E25" s="143" t="s">
        <v>65</v>
      </c>
      <c r="F25" s="144" t="n">
        <v>0</v>
      </c>
      <c r="G25" s="142" t="s">
        <v>222</v>
      </c>
      <c r="H25" s="89"/>
    </row>
    <row r="26" customFormat="false" ht="16.15" hidden="false" customHeight="false" outlineLevel="0" collapsed="false">
      <c r="A26" s="142" t="n">
        <v>20</v>
      </c>
      <c r="B26" s="100" t="str">
        <f aca="false">'контрол лист'!A59</f>
        <v>Цех фасовки</v>
      </c>
      <c r="C26" s="97" t="n">
        <f aca="false">'контрол лист'!D59</f>
        <v>10.11</v>
      </c>
      <c r="D26" s="102" t="n">
        <f aca="false">'контрол лист'!F59</f>
        <v>2</v>
      </c>
      <c r="E26" s="143" t="s">
        <v>65</v>
      </c>
      <c r="F26" s="144" t="n">
        <v>0</v>
      </c>
      <c r="G26" s="142" t="s">
        <v>222</v>
      </c>
      <c r="H26" s="89"/>
    </row>
    <row r="27" customFormat="false" ht="16.15" hidden="false" customHeight="false" outlineLevel="0" collapsed="false">
      <c r="A27" s="142" t="n">
        <v>21</v>
      </c>
      <c r="B27" s="100" t="str">
        <f aca="false">'контрол лист'!A60</f>
        <v>Крошка</v>
      </c>
      <c r="C27" s="97" t="n">
        <f aca="false">'контрол лист'!D60</f>
        <v>43</v>
      </c>
      <c r="D27" s="102" t="n">
        <f aca="false">'контрол лист'!F60</f>
        <v>1</v>
      </c>
      <c r="E27" s="143" t="s">
        <v>65</v>
      </c>
      <c r="F27" s="144" t="n">
        <v>0</v>
      </c>
      <c r="G27" s="142" t="s">
        <v>222</v>
      </c>
      <c r="H27" s="89"/>
    </row>
    <row r="28" customFormat="false" ht="16.15" hidden="false" customHeight="false" outlineLevel="0" collapsed="false">
      <c r="A28" s="142" t="n">
        <v>22</v>
      </c>
      <c r="B28" s="100" t="str">
        <f aca="false">'контрол лист'!A61</f>
        <v>Цех заварного печенья</v>
      </c>
      <c r="C28" s="97" t="str">
        <f aca="false">'контрол лист'!D61</f>
        <v>13,15,16,39,51</v>
      </c>
      <c r="D28" s="102" t="n">
        <f aca="false">'контрол лист'!F61</f>
        <v>5</v>
      </c>
      <c r="E28" s="143" t="s">
        <v>65</v>
      </c>
      <c r="F28" s="144" t="n">
        <v>0</v>
      </c>
      <c r="G28" s="142" t="s">
        <v>222</v>
      </c>
      <c r="H28" s="89"/>
    </row>
    <row r="29" customFormat="false" ht="22.35" hidden="false" customHeight="false" outlineLevel="0" collapsed="false">
      <c r="A29" s="142" t="n">
        <v>23</v>
      </c>
      <c r="B29" s="100" t="str">
        <f aca="false">'контрол лист'!A63</f>
        <v>Коридоры</v>
      </c>
      <c r="C29" s="97" t="str">
        <f aca="false">'контрол лист'!D63</f>
        <v>3,20,21,37,44,50</v>
      </c>
      <c r="D29" s="102" t="n">
        <f aca="false">'контрол лист'!F63</f>
        <v>6</v>
      </c>
      <c r="E29" s="143" t="s">
        <v>65</v>
      </c>
      <c r="F29" s="144" t="n">
        <v>0</v>
      </c>
      <c r="G29" s="142" t="s">
        <v>222</v>
      </c>
      <c r="H29" s="89"/>
    </row>
    <row r="30" customFormat="false" ht="16.15" hidden="false" customHeight="true" outlineLevel="0" collapsed="false">
      <c r="A30" s="142" t="s">
        <v>223</v>
      </c>
      <c r="B30" s="142"/>
      <c r="C30" s="97"/>
      <c r="D30" s="102" t="n">
        <f aca="false">SUM(D7:D29)</f>
        <v>51</v>
      </c>
      <c r="E30" s="143"/>
      <c r="F30" s="144"/>
      <c r="G30" s="142"/>
      <c r="H30" s="89"/>
    </row>
    <row r="31" customFormat="false" ht="43.05" hidden="false" customHeight="true" outlineLevel="0" collapsed="false">
      <c r="A31" s="145" t="s">
        <v>224</v>
      </c>
      <c r="B31" s="145" t="s">
        <v>225</v>
      </c>
      <c r="C31" s="145"/>
      <c r="D31" s="145"/>
      <c r="E31" s="145"/>
      <c r="F31" s="145"/>
      <c r="G31" s="145"/>
      <c r="H31" s="145"/>
      <c r="I31" s="145"/>
    </row>
    <row r="32" customFormat="false" ht="13.8" hidden="false" customHeight="false" outlineLevel="0" collapsed="false">
      <c r="A32" s="14" t="s">
        <v>22</v>
      </c>
      <c r="B32" s="13"/>
      <c r="C32" s="13"/>
      <c r="E32" s="14"/>
      <c r="F32" s="13"/>
      <c r="G32" s="13"/>
    </row>
    <row r="33" customFormat="false" ht="25.35" hidden="false" customHeight="true" outlineLevel="0" collapsed="false">
      <c r="A33" s="15" t="s">
        <v>23</v>
      </c>
      <c r="B33" s="15"/>
      <c r="C33" s="15"/>
      <c r="D33" s="7" t="str">
        <f aca="false">Обложка!D36</f>
        <v>______________Руденко В.Н</v>
      </c>
      <c r="E33" s="7"/>
      <c r="F33" s="15"/>
      <c r="G33" s="15"/>
    </row>
    <row r="34" customFormat="false" ht="16.5" hidden="false" customHeight="true" outlineLevel="0" collapsed="false">
      <c r="A34" s="146"/>
      <c r="B34" s="146"/>
      <c r="C34" s="146"/>
      <c r="D34" s="146"/>
      <c r="E34" s="146"/>
      <c r="F34" s="146"/>
      <c r="G34" s="146"/>
      <c r="H34" s="16" t="s">
        <v>226</v>
      </c>
    </row>
    <row r="35" customFormat="false" ht="14.1" hidden="false" customHeight="true" outlineLevel="0" collapsed="false">
      <c r="A35" s="110" t="s">
        <v>25</v>
      </c>
      <c r="B35" s="110"/>
      <c r="C35" s="89"/>
      <c r="E35" s="17"/>
      <c r="F35" s="16"/>
      <c r="G35" s="16"/>
    </row>
    <row r="36" customFormat="false" ht="14.1" hidden="false" customHeight="true" outlineLevel="0" collapsed="false">
      <c r="A36" s="15"/>
      <c r="B36" s="15"/>
      <c r="C36" s="15"/>
      <c r="D36" s="7"/>
      <c r="E36" s="147" t="s">
        <v>227</v>
      </c>
      <c r="F36" s="147"/>
      <c r="G36" s="147"/>
    </row>
  </sheetData>
  <mergeCells count="10">
    <mergeCell ref="A1:J1"/>
    <mergeCell ref="A2:J2"/>
    <mergeCell ref="A4:C4"/>
    <mergeCell ref="E5:G5"/>
    <mergeCell ref="A30:B30"/>
    <mergeCell ref="A31:I31"/>
    <mergeCell ref="A33:C33"/>
    <mergeCell ref="A35:B35"/>
    <mergeCell ref="A36:C36"/>
    <mergeCell ref="E36:G36"/>
  </mergeCells>
  <printOptions headings="false" gridLines="false" gridLinesSet="true" horizontalCentered="false" verticalCentered="false"/>
  <pageMargins left="0.352777777777778" right="0.7875" top="0.360416666666667" bottom="0.7875" header="0.511805555555555" footer="0.511805555555555"/>
  <pageSetup paperSize="9" scale="8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4333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2024-02-12T15:49:51Z</cp:lastPrinted>
  <dcterms:modified xsi:type="dcterms:W3CDTF">2024-02-21T16:32:11Z</dcterms:modified>
  <cp:revision>501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