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sheet6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" sheetId="4" state="visible" r:id="rId5"/>
    <sheet name="контрол лист" sheetId="5" state="visible" r:id="rId6"/>
    <sheet name="ИЛ" sheetId="6" state="visible" r:id="rId7"/>
  </sheets>
  <definedNames>
    <definedName function="false" hidden="false" localSheetId="3" name="_xlnm.Print_Titles" vbProcedure="false">Граф!$1:$3</definedName>
    <definedName function="false" hidden="true" localSheetId="3" name="_xlnm._FilterDatabase" vbProcedure="false">Граф!$A$3:$G$46</definedName>
    <definedName function="false" hidden="false" localSheetId="4" name="_xlnm.Print_Titles" vbProcedure="false">'контрол лист'!$1:$3</definedName>
    <definedName function="false" hidden="true" localSheetId="4" name="_xlnm._FilterDatabase" vbProcedure="false">'контрол лист'!$A$3:$L$71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<sst xmlns="http://schemas.openxmlformats.org/spreadsheetml/2006/main" count="770" uniqueCount="236">
  <si>
    <t xml:space="preserve">ОТЧЕТ ПО ПЕСТ КОНТРОЛЮ</t>
  </si>
  <si>
    <t xml:space="preserve">Договор №</t>
  </si>
  <si>
    <t xml:space="preserve">259 от 26.01.17г</t>
  </si>
  <si>
    <t xml:space="preserve">Дс №3 от 12.12.21г</t>
  </si>
  <si>
    <t xml:space="preserve">дератизация</t>
  </si>
  <si>
    <t xml:space="preserve">1 раз в месяц</t>
  </si>
  <si>
    <t xml:space="preserve">аэрозольная дезинсекция</t>
  </si>
  <si>
    <t xml:space="preserve">1 раз в квартал</t>
  </si>
  <si>
    <t xml:space="preserve">мониторинг и чистка ИЛ</t>
  </si>
  <si>
    <t xml:space="preserve">ежемесячно с апреля по октябрь</t>
  </si>
  <si>
    <t xml:space="preserve">мониторинг ИМ</t>
  </si>
  <si>
    <t xml:space="preserve">период</t>
  </si>
  <si>
    <t xml:space="preserve">01.11.2022-30.11.2022</t>
  </si>
  <si>
    <t xml:space="preserve">Исполнитель:</t>
  </si>
  <si>
    <t xml:space="preserve">                                  ООО «Альфадез»</t>
  </si>
  <si>
    <t xml:space="preserve">Заказчик:</t>
  </si>
  <si>
    <t xml:space="preserve">                             ООО «СПК «Курников»</t>
  </si>
  <si>
    <t xml:space="preserve">Адрес:</t>
  </si>
  <si>
    <t xml:space="preserve">                     Саратовская область c. Латухино</t>
  </si>
  <si>
    <t xml:space="preserve">АКТ СДАЧИ ПРИЕМКИ РАБОТ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</si>
  <si>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</si>
  <si>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</si>
  <si>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</si>
  <si>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КОНТРОЛЬНЫЙ ЛИСТ ПРОВЕРКИ ИНСЕКТИЦИДНЫХ ЛАМП  ПО ЛЕТАЮЩИМ СИНАНТРОПНЫМ ЧЛЕНИСТОНОГИМ </t>
  </si>
  <si>
    <t xml:space="preserve">Составил:</t>
  </si>
  <si>
    <t xml:space="preserve">Специалист по пест контролю ООО «Альфадез»</t>
  </si>
  <si>
    <t xml:space="preserve">Руденко В.Н.</t>
  </si>
  <si>
    <t xml:space="preserve">Согласовано:</t>
  </si>
  <si>
    <t xml:space="preserve">Специалист по СМКП</t>
  </si>
  <si>
    <t xml:space="preserve">__________/_________</t>
  </si>
  <si>
    <t xml:space="preserve">АКТ СДАЧИ ПРИЕМКИ РАБОТ ПО ДЕРАТИЗАЦИИ ДЕЗИНСЕКЦИИ</t>
  </si>
  <si>
    <t xml:space="preserve">ООО «Альфадез»</t>
  </si>
  <si>
    <t xml:space="preserve">ООО «СПК «Курников»</t>
  </si>
  <si>
    <t xml:space="preserve">Саратовская область, Татищевский р-н 1,5 км к востоку от п.Латухино</t>
  </si>
  <si>
    <r>
      <rPr>
        <sz val="11"/>
        <color rgb="FF000000"/>
        <rFont val="Times New Roman"/>
        <family val="1"/>
        <charset val="1"/>
      </rPr>
      <t xml:space="preserve">Исполнитель, в лице специалиста по пест контролю Руденко В.Н. и </t>
    </r>
    <r>
      <rPr>
        <u val="single"/>
        <sz val="11"/>
        <color rgb="FF000000"/>
        <rFont val="Times New Roman"/>
        <family val="1"/>
        <charset val="1"/>
      </rPr>
      <t xml:space="preserve">ООО «СПК «Курников»</t>
    </r>
    <r>
      <rPr>
        <sz val="11"/>
        <color rgb="FF000000"/>
        <rFont val="Times New Roman"/>
        <family val="1"/>
        <charset val="1"/>
      </rPr>
      <t xml:space="preserve">, в лице специалиста ________________ составили настоящий акт за период</t>
    </r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</si>
  <si>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</si>
  <si>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</si>
  <si>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</si>
  <si>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</si>
  <si>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</si>
  <si>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</si>
  <si>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</si>
  <si>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</si>
  <si>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</si>
  <si>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</si>
  <si>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Наименование и количество применяемого ядовитого вещества</t>
  </si>
  <si>
    <t xml:space="preserve">“Ратобор” (родентицид) брикет</t>
  </si>
  <si>
    <t xml:space="preserve">Бродифакум 0,05%</t>
  </si>
  <si>
    <t xml:space="preserve">РОСС RU Д-RU.РА01.В.15826/22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</si>
  <si>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</si>
  <si>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</si>
  <si>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</si>
  <si>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</si>
  <si>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 RU Д-RU.PA02.B.02791/21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</si>
  <si>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</si>
  <si>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</si>
  <si>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</si>
  <si>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</si>
  <si>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Дезинсекция</t>
  </si>
  <si>
    <t xml:space="preserve">Мониторинг инсектицидных ламп</t>
  </si>
  <si>
    <t xml:space="preserve">Замена клеевой пластины в инсектомониторах</t>
  </si>
  <si>
    <t xml:space="preserve">Мелкодисперсионное орошение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</si>
  <si>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</si>
  <si>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</si>
  <si>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ИЛ-инсектицидные лампы от летающих насекомых   ИМ-инсектицидные мониторы от ползающих насекомых Ж=живоловка от грызунов
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</si>
  <si>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</si>
  <si>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</si>
  <si>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</si>
  <si>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</si>
  <si>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</si>
  <si>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</si>
  <si>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</si>
  <si>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</si>
  <si>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</si>
  <si>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</si>
  <si>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 (1.2*100%/1.1-100)</t>
  </si>
  <si>
    <t xml:space="preserve">2 Средства учета вредителей</t>
  </si>
  <si>
    <t xml:space="preserve">2.1</t>
  </si>
  <si>
    <t xml:space="preserve">Общее количество КИУ/ИЛ/ИМ/Ж, шт</t>
  </si>
  <si>
    <t xml:space="preserve">2.2</t>
  </si>
  <si>
    <t xml:space="preserve">Заселенные КИУ/ИЛ/ИМ,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</si>
  <si>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</si>
  <si>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</si>
  <si>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</si>
  <si>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</si>
  <si>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</si>
  <si>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</si>
  <si>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</si>
  <si>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</si>
  <si>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</si>
  <si>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</si>
  <si>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Чистка ИЛ  при визуальном осмотре  летающих насекомых не обнаружено. Маркировка мест расположения сохранена.</t>
  </si>
  <si>
    <t xml:space="preserve">3.2.1</t>
  </si>
  <si>
    <t xml:space="preserve">3.2.2</t>
  </si>
  <si>
    <t xml:space="preserve">3.2.3</t>
  </si>
  <si>
    <t xml:space="preserve">3.2.4</t>
  </si>
  <si>
    <t xml:space="preserve">3.2.5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</si>
  <si>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</si>
  <si>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</si>
  <si>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</si>
  <si>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</si>
  <si>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</si>
  <si>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</si>
  <si>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</si>
  <si>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</si>
  <si>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</si>
  <si>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1.</t>
  </si>
  <si>
    <t xml:space="preserve">Рекомендации по складу гофра — для предотвращения проникновения птиц в помещение склада- установить внутри биоакустический отпугиватель птиц — Сокол, повесить пластиковые завесы на вход</t>
  </si>
  <si>
    <t xml:space="preserve">2</t>
  </si>
  <si>
    <t xml:space="preserve">Провести инженерно-технические мероприятия по заделки мест проникновения птиц с крыш склада специй</t>
  </si>
  <si>
    <t xml:space="preserve">3</t>
  </si>
  <si>
    <t xml:space="preserve">Скосить высокий травяной покров</t>
  </si>
  <si>
    <t xml:space="preserve">4</t>
  </si>
  <si>
    <t xml:space="preserve">Провести барьерную дератизацию территории в естественные укрытия</t>
  </si>
  <si>
    <t xml:space="preserve">_____________Руденко В.Н.</t>
  </si>
  <si>
    <t xml:space="preserve">Согласовано: </t>
  </si>
  <si>
    <t xml:space="preserve">_________/_________</t>
  </si>
  <si>
    <t xml:space="preserve">№П/П</t>
  </si>
  <si>
    <t xml:space="preserve">Месторасположение</t>
  </si>
  <si>
    <t xml:space="preserve">Контур защиты</t>
  </si>
  <si>
    <t xml:space="preserve">Тип ловушки</t>
  </si>
  <si>
    <t xml:space="preserve">Количество ловушек, площадь. шт./ м.кв.</t>
  </si>
  <si>
    <t xml:space="preserve">дератизация/дезинсекция</t>
  </si>
  <si>
    <t xml:space="preserve">Участок заготовки 1эт</t>
  </si>
  <si>
    <t xml:space="preserve">3 контур</t>
  </si>
  <si>
    <t xml:space="preserve">КИУ</t>
  </si>
  <si>
    <t xml:space="preserve">Пищевые</t>
  </si>
  <si>
    <t xml:space="preserve">Участок ГОСТ 1эт</t>
  </si>
  <si>
    <t xml:space="preserve">Участок большой гофротары 1эт</t>
  </si>
  <si>
    <t xml:space="preserve">Участок гофротары 1эт</t>
  </si>
  <si>
    <t xml:space="preserve">Коридор 1эт</t>
  </si>
  <si>
    <t xml:space="preserve">Мастерская 1эт</t>
  </si>
  <si>
    <t xml:space="preserve">Участок фаршей 1эт</t>
  </si>
  <si>
    <t xml:space="preserve">Дефростер 1, 1эт</t>
  </si>
  <si>
    <t xml:space="preserve">СГП 1эт</t>
  </si>
  <si>
    <t xml:space="preserve">Склад специй 1эт</t>
  </si>
  <si>
    <t xml:space="preserve">Прессовая гофротары 1эт</t>
  </si>
  <si>
    <t xml:space="preserve">Участок малой гофротары 1эт</t>
  </si>
  <si>
    <t xml:space="preserve">Дефростер 2, 1эт</t>
  </si>
  <si>
    <t xml:space="preserve">Холодильная камера п3, 1эт</t>
  </si>
  <si>
    <t xml:space="preserve">Холодильная камера п5, 1эт</t>
  </si>
  <si>
    <t xml:space="preserve">Участок упаковки 1эт</t>
  </si>
  <si>
    <t xml:space="preserve">Моечная тары 1эт</t>
  </si>
  <si>
    <t xml:space="preserve">СГП 2, 1эт</t>
  </si>
  <si>
    <t xml:space="preserve">Участок малой гофротары</t>
  </si>
  <si>
    <t xml:space="preserve">ИЛ</t>
  </si>
  <si>
    <t xml:space="preserve">Коридор</t>
  </si>
  <si>
    <t xml:space="preserve">Участок фаршей</t>
  </si>
  <si>
    <t xml:space="preserve">Участок гофротары</t>
  </si>
  <si>
    <t xml:space="preserve">Пандус отгрузки ГП</t>
  </si>
  <si>
    <t xml:space="preserve">Прессовая гофротары</t>
  </si>
  <si>
    <t xml:space="preserve">Кухня 1эт</t>
  </si>
  <si>
    <t xml:space="preserve">ИМ</t>
  </si>
  <si>
    <t xml:space="preserve">Раздевалка 1 эт</t>
  </si>
  <si>
    <t xml:space="preserve">Раздевалка 2, 2 эт</t>
  </si>
  <si>
    <t xml:space="preserve">Участок обвалки бедра</t>
  </si>
  <si>
    <t xml:space="preserve">Ж</t>
  </si>
  <si>
    <t xml:space="preserve">Участок обвалки </t>
  </si>
  <si>
    <t xml:space="preserve">Участок маринада</t>
  </si>
  <si>
    <t xml:space="preserve">Раздевалка 1 (2 эт)</t>
  </si>
  <si>
    <t xml:space="preserve">Раздевалка 2 (2 эт)</t>
  </si>
  <si>
    <t xml:space="preserve">Коридор 2 эт</t>
  </si>
  <si>
    <t xml:space="preserve">Раздевалка 1, 2 эт</t>
  </si>
  <si>
    <t xml:space="preserve">Доп. Строения Раздевалка Новое СГП</t>
  </si>
  <si>
    <t xml:space="preserve">Доп. Строения Новое СГП</t>
  </si>
  <si>
    <t xml:space="preserve">Доп. Строения Склад доп.материалов</t>
  </si>
  <si>
    <t xml:space="preserve">Доп. Строения Отдел персонала</t>
  </si>
  <si>
    <t xml:space="preserve">Доп. Строения Мед пункт</t>
  </si>
  <si>
    <t xml:space="preserve">Доп. Строения КПП</t>
  </si>
  <si>
    <t xml:space="preserve">Периметр СГП</t>
  </si>
  <si>
    <t xml:space="preserve">2 контур</t>
  </si>
  <si>
    <t xml:space="preserve">Не пищевые</t>
  </si>
  <si>
    <t xml:space="preserve">Периметр СБ</t>
  </si>
  <si>
    <t xml:space="preserve">Периметр Мастерская</t>
  </si>
  <si>
    <t xml:space="preserve">Периметр Склада доп.материалов</t>
  </si>
  <si>
    <t xml:space="preserve">Периметр новое СГП</t>
  </si>
  <si>
    <t xml:space="preserve">Периметр территории КПП</t>
  </si>
  <si>
    <t xml:space="preserve">1 контур</t>
  </si>
  <si>
    <t xml:space="preserve">Периметр территории КРО</t>
  </si>
  <si>
    <t xml:space="preserve">Периметр территории Медпункт</t>
  </si>
  <si>
    <t xml:space="preserve">Периметр территории ТБО</t>
  </si>
  <si>
    <t xml:space="preserve">Периметр территории Холодильников</t>
  </si>
  <si>
    <t xml:space="preserve">Периметр территории Вагоны</t>
  </si>
  <si>
    <t xml:space="preserve">Периметр территории Раздевалка</t>
  </si>
  <si>
    <t xml:space="preserve">Периметр территории СБ</t>
  </si>
  <si>
    <t xml:space="preserve">Периметр территории Гараж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</si>
  <si>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</si>
  <si>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</si>
  <si>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</si>
  <si>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№ </t>
  </si>
  <si>
    <t xml:space="preserve">Наличие вредителей № </t>
  </si>
  <si>
    <t xml:space="preserve">Отсутствует № </t>
  </si>
  <si>
    <t xml:space="preserve">Повреждено № </t>
  </si>
  <si>
    <t xml:space="preserve">Нет доступа № </t>
  </si>
  <si>
    <t xml:space="preserve">Замена/ установка/чистка/мониторинг № </t>
  </si>
  <si>
    <t xml:space="preserve">9,23,26</t>
  </si>
  <si>
    <t xml:space="preserve">12,14,21,40,20</t>
  </si>
  <si>
    <t xml:space="preserve">13,28,43</t>
  </si>
  <si>
    <t xml:space="preserve">чистка</t>
  </si>
  <si>
    <t xml:space="preserve">Замена клеевой пластины</t>
  </si>
  <si>
    <t xml:space="preserve">7,8,9,10</t>
  </si>
  <si>
    <t xml:space="preserve">46,47,48,49,50</t>
  </si>
  <si>
    <t xml:space="preserve">22,37,52,53</t>
  </si>
  <si>
    <t xml:space="preserve">1-23</t>
  </si>
  <si>
    <t xml:space="preserve">28-34</t>
  </si>
  <si>
    <t xml:space="preserve">5-10</t>
  </si>
  <si>
    <t xml:space="preserve">17-21</t>
  </si>
  <si>
    <t xml:space="preserve">Итого средств учета грызунов в помещениях</t>
  </si>
  <si>
    <t xml:space="preserve">Итого средств учета вдоль периметра зданий</t>
  </si>
  <si>
    <t xml:space="preserve">Итого средств учета вдоль периметра забора</t>
  </si>
  <si>
    <t xml:space="preserve">Итого средств учета ползающих насекомых</t>
  </si>
  <si>
    <t xml:space="preserve">Итого инсектицидных ламп</t>
  </si>
  <si>
    <t xml:space="preserve">Количество «КИУ», в которых имеются погрызы приманки</t>
  </si>
  <si>
    <t xml:space="preserve">Наличие вредителей ползающих/летающих</t>
  </si>
  <si>
    <t xml:space="preserve">Итого отсутствует средства контроля</t>
  </si>
  <si>
    <t xml:space="preserve">Итого поврежденные средства контроля</t>
  </si>
  <si>
    <t xml:space="preserve">Итого нет доступа к средствам контроля (загорожено)</t>
  </si>
  <si>
    <t xml:space="preserve">Итого замена/установка/чистка/мониторинг   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</si>
  <si>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</si>
  <si>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_____________________/Руденко В.Н.</t>
  </si>
  <si>
    <t xml:space="preserve"> </t>
  </si>
  <si>
    <t xml:space="preserve">______________________/_______________</t>
  </si>
  <si>
    <t xml:space="preserve">КОНТРОЛЬНЫЙ ЛИСТ ПРОВЕРКИ ИНСЕКТИЦИДНЫХ ЛАМП 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</si>
  <si>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</si>
  <si>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</si>
  <si>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</si>
  <si>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</si>
  <si>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Результат контроля</t>
  </si>
  <si>
    <t xml:space="preserve">Количество особей синантропных членистоногих, шт.</t>
  </si>
  <si>
    <t xml:space="preserve">принятые меры</t>
  </si>
  <si>
    <t xml:space="preserve">оч</t>
  </si>
  <si>
    <t xml:space="preserve">Цех подготовки сырья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</si>
  <si>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</si>
  <si>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</si>
  <si>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Руденко В.Н___________________</t>
  </si>
  <si>
    <t xml:space="preserve">_____________/______________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</si>
</sst>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.00"/>
    <numFmt numFmtId="168" formatCode="0"/>
    <numFmt numFmtId="169" formatCode="dd/mm/yy"/>
  </numFmts>
  <fonts count="38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6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i val="true"/>
      <sz val="11"/>
      <color rgb="FF000000"/>
      <name val="Arial Cyr"/>
      <family val="2"/>
      <charset val="1"/>
    </font>
    <font>
      <sz val="12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sz val="12"/>
      <color rgb="FF000000"/>
      <name val="Arial Cyr"/>
      <family val="2"/>
      <charset val="1"/>
    </font>
    <font>
      <b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333333"/>
      <name val="Arial Cyr"/>
      <family val="2"/>
      <charset val="1"/>
    </font>
    <font>
      <sz val="10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sz val="8"/>
      <color rgb="FF000000"/>
      <name val="Arial Cyr"/>
      <family val="2"/>
      <charset val="1"/>
    </font>
    <font>
      <b val="true"/>
      <sz val="10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color rgb="FF333333"/>
      <name val="Times New Roman"/>
      <family val="1"/>
      <charset val="1"/>
    </font>
    <font>
      <sz val="11"/>
      <color rgb="FF333333"/>
      <name val="Arial Cyr"/>
      <family val="2"/>
      <charset val="1"/>
    </font>
    <font>
      <sz val="13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sz val="10.5"/>
      <name val="arial"/>
      <family val="2"/>
      <charset val="1"/>
    </font>
    <font>
      <sz val="11"/>
      <color rgb="FF000000"/>
      <name val="arial"/>
      <family val="2"/>
      <charset val="1"/>
    </font>
    <font>
      <sz val="10.5"/>
      <name val="Times New Roman"/>
      <family val="1"/>
      <charset val="1"/>
    </font>
    <font>
      <sz val="13"/>
      <name val="Times New Roman"/>
      <family val="1"/>
      <charset val="1"/>
    </font>
    <font>
      <b val="true"/>
      <sz val="11"/>
      <color rgb="FF000000"/>
      <name val="arial"/>
      <family val="2"/>
      <charset val="1"/>
    </font>
    <font>
      <sz val="10.5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6" fontId="1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2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5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3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C15" activeCellId="0" sqref="C15"/>
    </sheetView>
  </sheetViews>
  <sheetFormatPr defaultColWidth="9.03515625" defaultRowHeight="15" zeroHeight="false" outlineLevelRow="0" outlineLevelCol="0"/>
  <cols>
    <col collapsed="false" customWidth="true" hidden="false" outlineLevel="0" max="1" min="1" style="1" width="17.47"/>
    <col collapsed="false" customWidth="true" hidden="false" outlineLevel="0" max="4" min="2" style="1" width="15.38"/>
    <col collapsed="false" customWidth="true" hidden="false" outlineLevel="0" max="5" min="5" style="1" width="22.8"/>
    <col collapsed="false" customWidth="true" hidden="false" outlineLevel="0" max="6" min="6" style="1" width="1.54"/>
    <col collapsed="false" customWidth="true" hidden="false" outlineLevel="0" max="7" min="7" style="1" width="25.47"/>
    <col collapsed="false" customWidth="true" hidden="false" outlineLevel="0" max="64" min="8" style="0" width="14.52"/>
  </cols>
  <sheetData>
    <row r="1" customFormat="false" ht="13.8" hidden="false" customHeight="false" outlineLevel="0" collapsed="false">
      <c r="A1" s="0"/>
      <c r="B1" s="0"/>
      <c r="C1" s="2"/>
      <c r="D1" s="0"/>
      <c r="E1" s="0"/>
      <c r="F1" s="0"/>
      <c r="G1" s="0"/>
    </row>
    <row r="2" customFormat="false" ht="19.7" hidden="false" customHeight="false" outlineLevel="0" collapsed="false">
      <c r="A2" s="3" t="s">
        <v>0</v>
      </c>
      <c r="B2" s="3"/>
      <c r="C2" s="3"/>
      <c r="D2" s="3"/>
      <c r="E2" s="3"/>
      <c r="F2" s="4"/>
      <c r="G2" s="4"/>
    </row>
    <row r="3" customFormat="false" ht="14.25" hidden="false" customHeight="false" outlineLevel="0" collapsed="false">
      <c r="A3" s="0"/>
      <c r="B3" s="0"/>
      <c r="C3" s="0"/>
      <c r="D3" s="0"/>
      <c r="E3" s="0"/>
      <c r="F3" s="0"/>
      <c r="G3" s="0"/>
    </row>
    <row r="4" customFormat="false" ht="13.8" hidden="false" customHeight="false" outlineLevel="0" collapsed="false">
      <c r="A4" s="0"/>
      <c r="B4" s="0"/>
      <c r="C4" s="0"/>
      <c r="D4" s="0"/>
      <c r="E4" s="0"/>
      <c r="F4" s="0"/>
      <c r="G4" s="0"/>
    </row>
    <row r="5" customFormat="false" ht="13.8" hidden="false" customHeight="false" outlineLevel="0" collapsed="false">
      <c r="A5" s="5" t="s">
        <v>1</v>
      </c>
      <c r="B5" s="5" t="s">
        <v>2</v>
      </c>
      <c r="C5" s="0"/>
      <c r="D5" s="0"/>
      <c r="E5" s="0"/>
      <c r="F5" s="0"/>
      <c r="G5" s="0"/>
    </row>
    <row r="6" customFormat="false" ht="15.8" hidden="false" customHeight="false" outlineLevel="0" collapsed="false">
      <c r="A6" s="5" t="s">
        <v>3</v>
      </c>
      <c r="B6" s="0"/>
      <c r="C6" s="0"/>
      <c r="D6" s="0"/>
      <c r="E6" s="0"/>
      <c r="F6" s="0"/>
      <c r="G6" s="0"/>
    </row>
    <row r="7" customFormat="false" ht="13.8" hidden="false" customHeight="false" outlineLevel="0" collapsed="false">
      <c r="A7" s="6" t="s">
        <v>4</v>
      </c>
      <c r="B7" s="6"/>
      <c r="C7" s="6" t="s">
        <v>5</v>
      </c>
      <c r="D7" s="0"/>
      <c r="E7" s="0"/>
      <c r="F7" s="0"/>
      <c r="G7" s="0"/>
    </row>
    <row r="8" customFormat="false" ht="13.8" hidden="false" customHeight="false" outlineLevel="0" collapsed="false">
      <c r="A8" s="6" t="s">
        <v>6</v>
      </c>
      <c r="B8" s="6"/>
      <c r="C8" s="6" t="s">
        <v>7</v>
      </c>
      <c r="D8" s="0"/>
      <c r="E8" s="0"/>
      <c r="F8" s="0"/>
      <c r="G8" s="0"/>
    </row>
    <row r="9" customFormat="false" ht="13.8" hidden="false" customHeight="false" outlineLevel="0" collapsed="false">
      <c r="A9" s="6" t="s">
        <v>8</v>
      </c>
      <c r="B9" s="6"/>
      <c r="C9" s="6" t="s">
        <v>9</v>
      </c>
      <c r="D9" s="0"/>
      <c r="E9" s="0"/>
      <c r="F9" s="0"/>
      <c r="G9" s="0"/>
    </row>
    <row r="10" customFormat="false" ht="13.8" hidden="false" customHeight="false" outlineLevel="0" collapsed="false">
      <c r="A10" s="6" t="s">
        <v>10</v>
      </c>
      <c r="B10" s="6"/>
      <c r="C10" s="6" t="s">
        <v>5</v>
      </c>
      <c r="D10" s="0"/>
      <c r="E10" s="0"/>
      <c r="F10" s="0"/>
      <c r="G10" s="0"/>
    </row>
    <row r="11" customFormat="false" ht="13.8" hidden="false" customHeight="false" outlineLevel="0" collapsed="false">
      <c r="A11" s="0"/>
      <c r="B11" s="0"/>
      <c r="C11" s="0"/>
      <c r="D11" s="0"/>
      <c r="E11" s="0"/>
      <c r="F11" s="0"/>
      <c r="G11" s="0"/>
    </row>
    <row r="12" customFormat="false" ht="13.8" hidden="false" customHeight="false" outlineLevel="0" collapsed="false">
      <c r="A12" s="0"/>
      <c r="B12" s="0"/>
      <c r="C12" s="0"/>
      <c r="D12" s="0"/>
      <c r="E12" s="0"/>
      <c r="F12" s="0"/>
      <c r="G12" s="0"/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</row>
    <row r="14" customFormat="false" ht="13.8" hidden="false" customHeight="false" outlineLevel="0" collapsed="false">
      <c r="A14" s="0"/>
      <c r="B14" s="0"/>
      <c r="C14" s="0"/>
      <c r="D14" s="0"/>
      <c r="E14" s="0"/>
      <c r="F14" s="0"/>
      <c r="G14" s="0"/>
    </row>
    <row r="15" customFormat="false" ht="15" hidden="false" customHeight="false" outlineLevel="0" collapsed="false">
      <c r="A15" s="0"/>
      <c r="B15" s="7" t="s">
        <v>11</v>
      </c>
      <c r="C15" s="8" t="s">
        <v>12</v>
      </c>
      <c r="D15" s="8"/>
      <c r="E15" s="9"/>
      <c r="F15" s="9"/>
      <c r="G15" s="0"/>
    </row>
    <row r="16" customFormat="false" ht="14.25" hidden="false" customHeight="false" outlineLevel="0" collapsed="false">
      <c r="A16" s="0"/>
      <c r="B16" s="0"/>
      <c r="C16" s="0"/>
      <c r="D16" s="0"/>
      <c r="E16" s="0"/>
      <c r="F16" s="0"/>
      <c r="G16" s="0"/>
    </row>
    <row r="17" customFormat="false" ht="15" hidden="false" customHeight="false" outlineLevel="0" collapsed="false">
      <c r="A17" s="0"/>
      <c r="B17" s="0"/>
      <c r="C17" s="0"/>
      <c r="D17" s="0"/>
      <c r="E17" s="0"/>
      <c r="F17" s="0"/>
      <c r="G17" s="0"/>
    </row>
    <row r="18" customFormat="false" ht="15" hidden="false" customHeight="false" outlineLevel="0" collapsed="false">
      <c r="A18" s="0"/>
      <c r="B18" s="0"/>
      <c r="C18" s="0"/>
      <c r="D18" s="0"/>
      <c r="E18" s="0"/>
      <c r="F18" s="0"/>
      <c r="G18" s="0"/>
    </row>
    <row r="19" customFormat="false" ht="15" hidden="false" customHeight="false" outlineLevel="0" collapsed="false">
      <c r="A19" s="0"/>
      <c r="B19" s="0"/>
      <c r="C19" s="0"/>
      <c r="D19" s="0"/>
      <c r="E19" s="0"/>
      <c r="F19" s="0"/>
      <c r="G19" s="0"/>
    </row>
    <row r="20" customFormat="false" ht="15" hidden="false" customHeight="false" outlineLevel="0" collapsed="false">
      <c r="A20" s="0"/>
      <c r="B20" s="0"/>
      <c r="C20" s="0"/>
      <c r="D20" s="0"/>
      <c r="E20" s="0"/>
      <c r="F20" s="0"/>
      <c r="G20" s="0"/>
    </row>
    <row r="21" customFormat="false" ht="13.8" hidden="false" customHeight="false" outlineLevel="0" collapsed="false">
      <c r="A21" s="7" t="s">
        <v>13</v>
      </c>
      <c r="B21" s="4" t="s">
        <v>14</v>
      </c>
      <c r="C21" s="4"/>
      <c r="D21" s="4"/>
      <c r="E21" s="4"/>
      <c r="F21" s="9"/>
      <c r="G21" s="9"/>
    </row>
    <row r="22" customFormat="false" ht="13.8" hidden="false" customHeight="false" outlineLevel="0" collapsed="false">
      <c r="A22" s="7" t="s">
        <v>15</v>
      </c>
      <c r="B22" s="4" t="s">
        <v>16</v>
      </c>
      <c r="C22" s="4"/>
      <c r="D22" s="4"/>
      <c r="E22" s="4"/>
      <c r="F22" s="10"/>
      <c r="G22" s="10"/>
    </row>
    <row r="23" customFormat="false" ht="13.8" hidden="false" customHeight="false" outlineLevel="0" collapsed="false">
      <c r="A23" s="7" t="s">
        <v>17</v>
      </c>
      <c r="B23" s="4" t="s">
        <v>18</v>
      </c>
      <c r="C23" s="4"/>
      <c r="D23" s="4"/>
      <c r="E23" s="4"/>
      <c r="F23" s="9"/>
      <c r="G23" s="9"/>
    </row>
    <row r="24" customFormat="false" ht="15" hidden="false" customHeight="false" outlineLevel="0" collapsed="false">
      <c r="A24" s="0"/>
      <c r="B24" s="0"/>
      <c r="C24" s="0"/>
      <c r="D24" s="0"/>
      <c r="E24" s="0"/>
      <c r="F24" s="0"/>
    </row>
    <row r="25" customFormat="false" ht="15" hidden="false" customHeight="false" outlineLevel="0" collapsed="false">
      <c r="A25" s="0"/>
      <c r="B25" s="0"/>
      <c r="C25" s="0"/>
      <c r="D25" s="0"/>
      <c r="E25" s="0"/>
      <c r="F25" s="0"/>
    </row>
    <row r="26" customFormat="false" ht="15" hidden="false" customHeight="false" outlineLevel="0" collapsed="false">
      <c r="A26" s="8" t="s">
        <v>19</v>
      </c>
      <c r="B26" s="8"/>
      <c r="C26" s="8"/>
      <c r="D26" s="8"/>
      <c r="E26" s="8"/>
      <c r="F26" s="8"/>
    </row>
    <row r="27" customFormat="false" ht="15" hidden="false" customHeight="false" outlineLevel="0" collapsed="false">
      <c r="A27" s="8" t="s">
        <v>20</v>
      </c>
      <c r="B27" s="8"/>
      <c r="C27" s="8"/>
      <c r="D27" s="8"/>
      <c r="E27" s="8"/>
      <c r="F27" s="8"/>
    </row>
    <row r="28" customFormat="false" ht="15" hidden="false" customHeight="false" outlineLevel="0" collapsed="false">
      <c r="A28" s="8" t="s">
        <v>21</v>
      </c>
      <c r="B28" s="8"/>
      <c r="C28" s="8"/>
      <c r="D28" s="8"/>
      <c r="E28" s="8"/>
      <c r="F28" s="8"/>
    </row>
    <row r="29" customFormat="false" ht="15" hidden="false" customHeight="false" outlineLevel="0" collapsed="false">
      <c r="A29" s="8" t="s">
        <v>22</v>
      </c>
      <c r="B29" s="8"/>
      <c r="C29" s="8"/>
      <c r="D29" s="8"/>
      <c r="E29" s="8"/>
      <c r="F29" s="8"/>
    </row>
    <row r="30" customFormat="false" ht="26.85" hidden="false" customHeight="true" outlineLevel="0" collapsed="false">
      <c r="A30" s="11" t="s">
        <v>23</v>
      </c>
      <c r="B30" s="11"/>
      <c r="C30" s="11"/>
      <c r="D30" s="11"/>
      <c r="E30" s="11"/>
      <c r="F30" s="12"/>
    </row>
    <row r="31" customFormat="false" ht="15" hidden="false" customHeight="false" outlineLevel="0" collapsed="false">
      <c r="A31" s="0"/>
      <c r="B31" s="0"/>
      <c r="C31" s="0"/>
      <c r="D31" s="0"/>
      <c r="E31" s="0"/>
      <c r="F31" s="0"/>
    </row>
    <row r="32" customFormat="false" ht="15" hidden="false" customHeight="false" outlineLevel="0" collapsed="false">
      <c r="A32" s="0"/>
      <c r="B32" s="0"/>
      <c r="C32" s="0"/>
      <c r="D32" s="0"/>
      <c r="E32" s="0"/>
      <c r="F32" s="0"/>
    </row>
    <row r="33" customFormat="false" ht="15" hidden="false" customHeight="false" outlineLevel="0" collapsed="false">
      <c r="A33" s="0"/>
      <c r="B33" s="0"/>
      <c r="C33" s="0"/>
      <c r="D33" s="0"/>
      <c r="E33" s="0"/>
      <c r="F33" s="0"/>
    </row>
    <row r="34" customFormat="false" ht="15" hidden="false" customHeight="false" outlineLevel="0" collapsed="false">
      <c r="A34" s="13"/>
      <c r="B34" s="13"/>
      <c r="C34" s="13"/>
      <c r="D34" s="0"/>
      <c r="E34" s="0"/>
      <c r="F34" s="0"/>
    </row>
    <row r="35" customFormat="false" ht="15" hidden="false" customHeight="false" outlineLevel="0" collapsed="false">
      <c r="A35" s="14" t="s">
        <v>24</v>
      </c>
      <c r="B35" s="13"/>
      <c r="C35" s="13"/>
      <c r="D35" s="0"/>
      <c r="E35" s="0"/>
      <c r="F35" s="0"/>
    </row>
    <row r="36" customFormat="false" ht="25.35" hidden="false" customHeight="true" outlineLevel="0" collapsed="false">
      <c r="A36" s="15" t="s">
        <v>25</v>
      </c>
      <c r="B36" s="15"/>
      <c r="C36" s="15"/>
      <c r="D36" s="7" t="s">
        <v>26</v>
      </c>
      <c r="E36" s="7"/>
      <c r="F36" s="7"/>
    </row>
    <row r="37" customFormat="false" ht="15" hidden="false" customHeight="false" outlineLevel="0" collapsed="false">
      <c r="A37" s="13"/>
      <c r="B37" s="13"/>
      <c r="C37" s="13"/>
      <c r="D37" s="0"/>
      <c r="E37" s="0"/>
      <c r="F37" s="0"/>
    </row>
    <row r="38" customFormat="false" ht="15" hidden="false" customHeight="false" outlineLevel="0" collapsed="false">
      <c r="A38" s="13"/>
      <c r="B38" s="13"/>
      <c r="C38" s="13"/>
      <c r="D38" s="0"/>
      <c r="E38" s="0"/>
      <c r="F38" s="0"/>
    </row>
    <row r="39" customFormat="false" ht="15" hidden="false" customHeight="false" outlineLevel="0" collapsed="false">
      <c r="A39" s="13"/>
      <c r="B39" s="13"/>
      <c r="C39" s="13"/>
      <c r="D39" s="0"/>
      <c r="E39" s="0"/>
      <c r="F39" s="0"/>
    </row>
    <row r="40" customFormat="false" ht="15" hidden="false" customHeight="false" outlineLevel="0" collapsed="false">
      <c r="A40" s="14" t="s">
        <v>27</v>
      </c>
      <c r="B40" s="13"/>
      <c r="C40" s="13"/>
      <c r="D40" s="0"/>
      <c r="E40" s="0"/>
      <c r="F40" s="0"/>
    </row>
    <row r="41" customFormat="false" ht="13.9" hidden="false" customHeight="true" outlineLevel="0" collapsed="false">
      <c r="A41" s="15" t="s">
        <v>28</v>
      </c>
      <c r="B41" s="15"/>
      <c r="C41" s="15"/>
      <c r="D41" s="7" t="s">
        <v>29</v>
      </c>
      <c r="E41" s="7"/>
      <c r="F41" s="7"/>
    </row>
    <row r="1048576" customFormat="false" ht="12.8" hidden="false" customHeight="false" outlineLevel="0" collapsed="false"/>
  </sheetData>
  <mergeCells count="11">
    <mergeCell ref="A2:E2"/>
    <mergeCell ref="C15:D15"/>
    <mergeCell ref="B21:E21"/>
    <mergeCell ref="B22:E22"/>
    <mergeCell ref="B23:E23"/>
    <mergeCell ref="A26:F26"/>
    <mergeCell ref="A27:F27"/>
    <mergeCell ref="A28:F28"/>
    <mergeCell ref="A30:E30"/>
    <mergeCell ref="A36:C36"/>
    <mergeCell ref="A41:C41"/>
  </mergeCells>
  <printOptions headings="false" gridLines="false" gridLinesSet="true" horizontalCentered="false" verticalCentered="false"/>
  <pageMargins left="0.605555555555555" right="0.290277777777778" top="0.659722222222222" bottom="1.18125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G14" activeCellId="0" sqref="G14"/>
    </sheetView>
  </sheetViews>
  <sheetFormatPr defaultColWidth="18.9375" defaultRowHeight="12.8" zeroHeight="false" outlineLevelRow="0" outlineLevelCol="0"/>
  <cols>
    <col collapsed="false" customWidth="true" hidden="false" outlineLevel="0" max="1" min="1" style="16" width="27.58"/>
    <col collapsed="false" customWidth="true" hidden="false" outlineLevel="0" max="2" min="2" style="16" width="12.8"/>
    <col collapsed="false" customWidth="false" hidden="false" outlineLevel="0" max="3" min="3" style="16" width="18.95"/>
    <col collapsed="false" customWidth="true" hidden="false" outlineLevel="0" max="4" min="4" style="16" width="9.47"/>
    <col collapsed="false" customWidth="true" hidden="false" outlineLevel="0" max="5" min="5" style="17" width="14.4"/>
    <col collapsed="false" customWidth="false" hidden="false" outlineLevel="0" max="1024" min="6" style="16" width="18.95"/>
  </cols>
  <sheetData>
    <row r="1" customFormat="false" ht="13.9" hidden="false" customHeight="true" outlineLevel="0" collapsed="false">
      <c r="A1" s="18" t="s">
        <v>30</v>
      </c>
      <c r="B1" s="18"/>
      <c r="C1" s="18"/>
      <c r="D1" s="18"/>
      <c r="E1" s="18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true" outlineLevel="0" collapsed="false">
      <c r="A2" s="19" t="str">
        <f aca="false">Обложка!C15</f>
        <v>01.11.2022-30.11.2022</v>
      </c>
      <c r="B2" s="19"/>
      <c r="C2" s="5"/>
      <c r="D2" s="5"/>
      <c r="E2" s="5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false" outlineLevel="0" collapsed="false">
      <c r="A3" s="20" t="s">
        <v>13</v>
      </c>
      <c r="B3" s="20" t="s">
        <v>31</v>
      </c>
      <c r="C3" s="20"/>
      <c r="D3" s="20"/>
      <c r="E3" s="2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20" t="s">
        <v>15</v>
      </c>
      <c r="B4" s="21" t="s">
        <v>32</v>
      </c>
      <c r="C4" s="21"/>
      <c r="D4" s="21"/>
      <c r="E4" s="21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false" outlineLevel="0" collapsed="false">
      <c r="A5" s="20" t="s">
        <v>17</v>
      </c>
      <c r="B5" s="21" t="s">
        <v>33</v>
      </c>
      <c r="C5" s="21"/>
      <c r="D5" s="21"/>
      <c r="E5" s="21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38.1" hidden="false" customHeight="true" outlineLevel="0" collapsed="false">
      <c r="A6" s="22" t="s">
        <v>34</v>
      </c>
      <c r="B6" s="22"/>
      <c r="C6" s="22"/>
      <c r="D6" s="22"/>
      <c r="E6" s="22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0.25" hidden="false" customHeight="true" outlineLevel="0" collapsed="false">
      <c r="A7" s="23" t="str">
        <f aca="false">Обложка!C15</f>
        <v>01.11.2022-30.11.2022</v>
      </c>
      <c r="B7" s="23"/>
      <c r="C7" s="24"/>
      <c r="D7" s="24"/>
      <c r="E7" s="24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4.65" hidden="false" customHeight="true" outlineLevel="0" collapsed="false">
      <c r="A8" s="25" t="s">
        <v>35</v>
      </c>
      <c r="B8" s="25"/>
      <c r="C8" s="25"/>
      <c r="D8" s="25"/>
      <c r="E8" s="26" t="str">
        <f aca="false">Обложка!B5</f>
        <v>259 от 26.01.17г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5.9" hidden="false" customHeight="true" outlineLevel="0" collapsed="false">
      <c r="A9" s="25" t="s">
        <v>36</v>
      </c>
      <c r="B9" s="25"/>
      <c r="C9" s="25"/>
      <c r="D9" s="25"/>
      <c r="E9" s="25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30" customFormat="true" ht="14.25" hidden="false" customHeight="true" outlineLevel="0" collapsed="false">
      <c r="A10" s="28" t="s">
        <v>37</v>
      </c>
      <c r="B10" s="28"/>
      <c r="C10" s="28"/>
      <c r="D10" s="28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</row>
    <row r="11" customFormat="false" ht="14.25" hidden="false" customHeight="true" outlineLevel="0" collapsed="false">
      <c r="A11" s="31" t="s">
        <v>38</v>
      </c>
      <c r="B11" s="31"/>
      <c r="C11" s="31"/>
      <c r="D11" s="32" t="s">
        <v>39</v>
      </c>
      <c r="E11" s="32" t="n">
        <v>3200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4.25" hidden="false" customHeight="true" outlineLevel="0" collapsed="false">
      <c r="A12" s="31" t="s">
        <v>40</v>
      </c>
      <c r="B12" s="31"/>
      <c r="C12" s="31"/>
      <c r="D12" s="32" t="s">
        <v>41</v>
      </c>
      <c r="E12" s="32" t="n">
        <f aca="false">D16</f>
        <v>48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30" customFormat="true" ht="14.25" hidden="false" customHeight="true" outlineLevel="0" collapsed="false">
      <c r="A13" s="28" t="s">
        <v>42</v>
      </c>
      <c r="B13" s="28"/>
      <c r="C13" s="28"/>
      <c r="D13" s="28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</row>
    <row r="14" customFormat="false" ht="14.25" hidden="false" customHeight="true" outlineLevel="0" collapsed="false">
      <c r="A14" s="31" t="s">
        <v>43</v>
      </c>
      <c r="B14" s="31"/>
      <c r="C14" s="31"/>
      <c r="D14" s="32" t="s">
        <v>39</v>
      </c>
      <c r="E14" s="32" t="n">
        <v>20000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30" customFormat="true" ht="12.75" hidden="false" customHeight="false" outlineLevel="0" collapsed="false">
      <c r="A15" s="28" t="s">
        <v>44</v>
      </c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</row>
    <row r="16" customFormat="false" ht="25.65" hidden="false" customHeight="true" outlineLevel="0" collapsed="false">
      <c r="A16" s="33" t="str">
        <f aca="false">'контрол лист'!A60</f>
        <v>Итого средств учета грызунов в помещениях</v>
      </c>
      <c r="B16" s="34" t="str">
        <f aca="false">'контрол лист'!B60</f>
        <v>3 контур</v>
      </c>
      <c r="C16" s="34" t="str">
        <f aca="false">'контрол лист'!C60</f>
        <v>КИУ</v>
      </c>
      <c r="D16" s="34" t="n">
        <f aca="false">'контрол лист'!F60</f>
        <v>48</v>
      </c>
      <c r="E16" s="28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25.65" hidden="false" customHeight="true" outlineLevel="0" collapsed="false">
      <c r="A17" s="33" t="str">
        <f aca="false">'контрол лист'!A61</f>
        <v>Итого средств учета вдоль периметра зданий</v>
      </c>
      <c r="B17" s="34" t="str">
        <f aca="false">'контрол лист'!B61</f>
        <v>2 контур</v>
      </c>
      <c r="C17" s="34" t="str">
        <f aca="false">'контрол лист'!C61</f>
        <v>КИУ</v>
      </c>
      <c r="D17" s="34" t="n">
        <f aca="false">'контрол лист'!F61</f>
        <v>34</v>
      </c>
      <c r="E17" s="28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23.65" hidden="false" customHeight="true" outlineLevel="0" collapsed="false">
      <c r="A18" s="33" t="str">
        <f aca="false">'контрол лист'!A62</f>
        <v>Итого средств учета вдоль периметра забора</v>
      </c>
      <c r="B18" s="34" t="str">
        <f aca="false">'контрол лист'!B62</f>
        <v>1 контур</v>
      </c>
      <c r="C18" s="34" t="str">
        <f aca="false">'контрол лист'!C62</f>
        <v>КИУ</v>
      </c>
      <c r="D18" s="34" t="n">
        <f aca="false">'контрол лист'!F62</f>
        <v>20</v>
      </c>
      <c r="E18" s="28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7.2" hidden="false" customHeight="true" outlineLevel="0" collapsed="false">
      <c r="A19" s="33" t="str">
        <f aca="false">'контрол лист'!A63</f>
        <v>Итого средств учета грызунов в помещениях</v>
      </c>
      <c r="B19" s="34" t="str">
        <f aca="false">'контрол лист'!B63</f>
        <v>3 контур</v>
      </c>
      <c r="C19" s="34" t="str">
        <f aca="false">'контрол лист'!C63</f>
        <v>Ж</v>
      </c>
      <c r="D19" s="34" t="n">
        <f aca="false">'контрол лист'!F63</f>
        <v>3</v>
      </c>
      <c r="E19" s="28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7.2" hidden="false" customHeight="true" outlineLevel="0" collapsed="false">
      <c r="A20" s="33" t="str">
        <f aca="false">'контрол лист'!A64</f>
        <v>Итого средств учета ползающих насекомых</v>
      </c>
      <c r="B20" s="34" t="str">
        <f aca="false">'контрол лист'!B64</f>
        <v>3 контур</v>
      </c>
      <c r="C20" s="34" t="str">
        <f aca="false">'контрол лист'!C64</f>
        <v>ИМ</v>
      </c>
      <c r="D20" s="34" t="n">
        <f aca="false">'контрол лист'!F64</f>
        <v>9</v>
      </c>
      <c r="E20" s="28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4.65" hidden="false" customHeight="true" outlineLevel="0" collapsed="false">
      <c r="A21" s="33" t="str">
        <f aca="false">'контрол лист'!A65</f>
        <v>Итого инсектицидных ламп</v>
      </c>
      <c r="B21" s="34" t="str">
        <f aca="false">'контрол лист'!B65</f>
        <v>3 контур</v>
      </c>
      <c r="C21" s="34" t="str">
        <f aca="false">'контрол лист'!C65</f>
        <v>ИЛ</v>
      </c>
      <c r="D21" s="34" t="n">
        <f aca="false">'контрол лист'!F65</f>
        <v>7</v>
      </c>
      <c r="E21" s="28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30" customFormat="true" ht="14.85" hidden="false" customHeight="true" outlineLevel="0" collapsed="false">
      <c r="A22" s="35" t="s">
        <v>45</v>
      </c>
      <c r="B22" s="35"/>
      <c r="C22" s="35"/>
      <c r="D22" s="35"/>
      <c r="E22" s="35"/>
      <c r="F22" s="29"/>
      <c r="G22" s="27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</row>
    <row r="23" s="39" customFormat="true" ht="35.05" hidden="false" customHeight="false" outlineLevel="0" collapsed="false">
      <c r="A23" s="36" t="s">
        <v>46</v>
      </c>
      <c r="B23" s="33" t="s">
        <v>47</v>
      </c>
      <c r="C23" s="37" t="s">
        <v>48</v>
      </c>
      <c r="D23" s="34" t="s">
        <v>49</v>
      </c>
      <c r="E23" s="34" t="s">
        <v>50</v>
      </c>
      <c r="F23" s="38"/>
      <c r="G23" s="27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</row>
    <row r="24" customFormat="false" ht="37.75" hidden="false" customHeight="true" outlineLevel="0" collapsed="false">
      <c r="A24" s="40" t="s">
        <v>51</v>
      </c>
      <c r="B24" s="33" t="s">
        <v>52</v>
      </c>
      <c r="C24" s="37" t="s">
        <v>53</v>
      </c>
      <c r="D24" s="34" t="s">
        <v>49</v>
      </c>
      <c r="E24" s="34" t="s">
        <v>50</v>
      </c>
      <c r="F24" s="38"/>
      <c r="G24" s="27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53.05" hidden="false" customHeight="true" outlineLevel="0" collapsed="false">
      <c r="A25" s="31" t="s">
        <v>54</v>
      </c>
      <c r="B25" s="33" t="s">
        <v>55</v>
      </c>
      <c r="C25" s="34" t="s">
        <v>56</v>
      </c>
      <c r="D25" s="34" t="s">
        <v>57</v>
      </c>
      <c r="E25" s="34" t="s">
        <v>50</v>
      </c>
      <c r="F25" s="38"/>
      <c r="G25" s="27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s="30" customFormat="true" ht="14.65" hidden="false" customHeight="true" outlineLevel="0" collapsed="false">
      <c r="A26" s="41" t="s">
        <v>58</v>
      </c>
      <c r="B26" s="41"/>
      <c r="C26" s="41"/>
      <c r="D26" s="41"/>
      <c r="E26" s="41"/>
      <c r="F26" s="29"/>
      <c r="G26" s="27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</row>
    <row r="27" customFormat="false" ht="13.8" hidden="false" customHeight="true" outlineLevel="0" collapsed="false">
      <c r="A27" s="37" t="s">
        <v>38</v>
      </c>
      <c r="B27" s="37"/>
      <c r="C27" s="37"/>
      <c r="D27" s="32" t="s">
        <v>39</v>
      </c>
      <c r="E27" s="32" t="n">
        <v>3200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3.8" hidden="false" customHeight="true" outlineLevel="0" collapsed="false">
      <c r="A28" s="37" t="s">
        <v>59</v>
      </c>
      <c r="B28" s="37"/>
      <c r="C28" s="37"/>
      <c r="D28" s="32" t="s">
        <v>41</v>
      </c>
      <c r="E28" s="32" t="n">
        <f aca="false">'контрол лист'!F65</f>
        <v>7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3.8" hidden="false" customHeight="true" outlineLevel="0" collapsed="false">
      <c r="A29" s="42" t="s">
        <v>60</v>
      </c>
      <c r="B29" s="42"/>
      <c r="C29" s="42"/>
      <c r="D29" s="43" t="s">
        <v>41</v>
      </c>
      <c r="E29" s="43" t="n">
        <f aca="false">D20</f>
        <v>9</v>
      </c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3.8" hidden="false" customHeight="true" outlineLevel="0" collapsed="false">
      <c r="A30" s="42" t="s">
        <v>61</v>
      </c>
      <c r="B30" s="42"/>
      <c r="C30" s="42"/>
      <c r="D30" s="43" t="s">
        <v>39</v>
      </c>
      <c r="E30" s="43" t="n">
        <v>1250</v>
      </c>
      <c r="F30" s="0"/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3.8" hidden="false" customHeight="true" outlineLevel="0" collapsed="false">
      <c r="A31" s="44"/>
      <c r="B31" s="44"/>
      <c r="C31" s="44"/>
      <c r="D31" s="45"/>
      <c r="E31" s="45"/>
      <c r="F31" s="0"/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3.8" hidden="false" customHeight="false" outlineLevel="0" collapsed="false">
      <c r="A32" s="46" t="s">
        <v>62</v>
      </c>
      <c r="B32" s="47"/>
      <c r="C32" s="47"/>
      <c r="D32" s="47"/>
      <c r="E32" s="48"/>
      <c r="F32" s="48"/>
      <c r="G32" s="49"/>
      <c r="H32" s="49"/>
      <c r="I32" s="49"/>
      <c r="J32" s="47"/>
      <c r="K32" s="47"/>
      <c r="L32" s="5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3.8" hidden="false" customHeight="true" outlineLevel="0" collapsed="false">
      <c r="A33" s="51" t="s">
        <v>63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0.65" hidden="false" customHeight="true" outlineLevel="0" collapsed="false">
      <c r="A34" s="51" t="s">
        <v>64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s="16" customFormat="true" ht="15" hidden="false" customHeight="false" outlineLevel="0" collapsed="false">
      <c r="A35" s="16" t="str">
        <f aca="false">Обложка!A35</f>
        <v>Составил:</v>
      </c>
      <c r="D35" s="0"/>
    </row>
    <row r="36" customFormat="false" ht="13.8" hidden="false" customHeight="false" outlineLevel="0" collapsed="false">
      <c r="A36" s="16" t="str">
        <f aca="false">Обложка!A36</f>
        <v>Специалист по пест контролю ООО «Альфадез»</v>
      </c>
      <c r="D36" s="16" t="str">
        <f aca="false">Обложка!D36</f>
        <v>Руденко В.Н.</v>
      </c>
    </row>
    <row r="37" customFormat="false" ht="15" hidden="false" customHeight="false" outlineLevel="0" collapsed="false">
      <c r="A37" s="0"/>
      <c r="D37" s="0"/>
    </row>
    <row r="38" customFormat="false" ht="15" hidden="false" customHeight="false" outlineLevel="0" collapsed="false">
      <c r="A38" s="16" t="str">
        <f aca="false">Обложка!A40</f>
        <v>Согласовано:</v>
      </c>
      <c r="D38" s="0"/>
    </row>
    <row r="39" customFormat="false" ht="15" hidden="false" customHeight="false" outlineLevel="0" collapsed="false">
      <c r="A39" s="16" t="str">
        <f aca="false">Обложка!A41</f>
        <v>Специалист по СМКП</v>
      </c>
      <c r="D39" s="7" t="s">
        <v>29</v>
      </c>
    </row>
  </sheetData>
  <mergeCells count="23">
    <mergeCell ref="A1:E1"/>
    <mergeCell ref="A2:B2"/>
    <mergeCell ref="B3:E3"/>
    <mergeCell ref="B4:E4"/>
    <mergeCell ref="B5:E5"/>
    <mergeCell ref="A6:E6"/>
    <mergeCell ref="A7:B7"/>
    <mergeCell ref="A8:D8"/>
    <mergeCell ref="A9:E9"/>
    <mergeCell ref="A10:E10"/>
    <mergeCell ref="A11:C11"/>
    <mergeCell ref="A12:C12"/>
    <mergeCell ref="A13:E13"/>
    <mergeCell ref="A14:C14"/>
    <mergeCell ref="A15:E15"/>
    <mergeCell ref="A22:E22"/>
    <mergeCell ref="A26:E26"/>
    <mergeCell ref="A27:C27"/>
    <mergeCell ref="A28:C28"/>
    <mergeCell ref="A29:C29"/>
    <mergeCell ref="A30:C30"/>
    <mergeCell ref="A33:L33"/>
    <mergeCell ref="A34:E34"/>
  </mergeCells>
  <printOptions headings="false" gridLines="false" gridLinesSet="true" horizontalCentered="false" verticalCentered="false"/>
  <pageMargins left="0.545833333333333" right="0.39375" top="0.298611111111111" bottom="1.00763888888889" header="0.511805555555555" footer="0.511805555555555"/>
  <pageSetup paperSize="77" scale="9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G38" activeCellId="0" sqref="G38"/>
    </sheetView>
  </sheetViews>
  <sheetFormatPr defaultColWidth="15.37109375" defaultRowHeight="13.8" zeroHeight="false" outlineLevelRow="0" outlineLevelCol="0"/>
  <cols>
    <col collapsed="false" customWidth="true" hidden="false" outlineLevel="0" max="1" min="1" style="52" width="4.8"/>
    <col collapsed="false" customWidth="true" hidden="false" outlineLevel="0" max="2" min="2" style="52" width="26.21"/>
    <col collapsed="false" customWidth="true" hidden="false" outlineLevel="0" max="3" min="3" style="52" width="9.43"/>
    <col collapsed="false" customWidth="true" hidden="false" outlineLevel="0" max="4" min="4" style="53" width="5.29"/>
    <col collapsed="false" customWidth="true" hidden="true" outlineLevel="0" max="5" min="5" style="52" width="10.5"/>
    <col collapsed="false" customWidth="true" hidden="false" outlineLevel="0" max="6" min="6" style="52" width="21.29"/>
    <col collapsed="false" customWidth="true" hidden="false" outlineLevel="0" max="7" min="7" style="52" width="23.26"/>
    <col collapsed="false" customWidth="false" hidden="false" outlineLevel="0" max="1024" min="8" style="54" width="15.38"/>
  </cols>
  <sheetData>
    <row r="1" customFormat="false" ht="13.5" hidden="false" customHeight="true" outlineLevel="0" collapsed="false">
      <c r="A1" s="55" t="s">
        <v>20</v>
      </c>
      <c r="B1" s="55"/>
      <c r="C1" s="55"/>
      <c r="D1" s="55"/>
      <c r="E1" s="55"/>
      <c r="F1" s="55"/>
      <c r="G1" s="55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56" t="str">
        <f aca="false">Обложка!C15</f>
        <v>01.11.2022-30.11.2022</v>
      </c>
      <c r="B2" s="56"/>
      <c r="C2" s="56"/>
      <c r="D2" s="57"/>
      <c r="E2" s="57"/>
      <c r="F2" s="57"/>
      <c r="G2" s="58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4.85" hidden="false" customHeight="true" outlineLevel="0" collapsed="false">
      <c r="A3" s="59" t="s">
        <v>65</v>
      </c>
      <c r="B3" s="60" t="s">
        <v>66</v>
      </c>
      <c r="C3" s="60"/>
      <c r="D3" s="60"/>
      <c r="E3" s="60" t="s">
        <v>67</v>
      </c>
      <c r="F3" s="60" t="s">
        <v>67</v>
      </c>
      <c r="G3" s="60" t="s">
        <v>58</v>
      </c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61" t="s">
        <v>68</v>
      </c>
      <c r="B4" s="61"/>
      <c r="C4" s="61"/>
      <c r="D4" s="61"/>
      <c r="E4" s="61"/>
      <c r="F4" s="61"/>
      <c r="G4" s="61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5" hidden="false" customHeight="true" outlineLevel="0" collapsed="false">
      <c r="A5" s="62" t="s">
        <v>69</v>
      </c>
      <c r="B5" s="63" t="s">
        <v>70</v>
      </c>
      <c r="C5" s="63"/>
      <c r="D5" s="63"/>
      <c r="E5" s="64"/>
      <c r="F5" s="64" t="n">
        <v>3200</v>
      </c>
      <c r="G5" s="64" t="n">
        <v>1250</v>
      </c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.75" hidden="false" customHeight="true" outlineLevel="0" collapsed="false">
      <c r="A6" s="65" t="s">
        <v>71</v>
      </c>
      <c r="B6" s="66" t="s">
        <v>72</v>
      </c>
      <c r="C6" s="66"/>
      <c r="D6" s="66"/>
      <c r="E6" s="67" t="s">
        <v>73</v>
      </c>
      <c r="F6" s="67" t="n">
        <v>0</v>
      </c>
      <c r="G6" s="68" t="n">
        <v>0</v>
      </c>
      <c r="H6" s="0"/>
      <c r="I6" s="0"/>
      <c r="J6" s="0"/>
      <c r="K6" s="0"/>
      <c r="L6" s="0"/>
      <c r="M6" s="0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  <c r="IW6" s="69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65" t="s">
        <v>74</v>
      </c>
      <c r="B7" s="66" t="s">
        <v>75</v>
      </c>
      <c r="C7" s="66"/>
      <c r="D7" s="66"/>
      <c r="E7" s="70" t="s">
        <v>73</v>
      </c>
      <c r="F7" s="70" t="n">
        <f aca="false">100-F6*100/F5</f>
        <v>100</v>
      </c>
      <c r="G7" s="70" t="n">
        <f aca="false">100-G6*100/G5</f>
        <v>100</v>
      </c>
      <c r="H7" s="0"/>
      <c r="I7" s="0"/>
      <c r="J7" s="0"/>
      <c r="K7" s="0"/>
      <c r="L7" s="0"/>
      <c r="M7" s="0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  <c r="IW7" s="69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2.75" hidden="false" customHeight="true" outlineLevel="0" collapsed="false">
      <c r="A8" s="71" t="s">
        <v>76</v>
      </c>
      <c r="B8" s="71"/>
      <c r="C8" s="71"/>
      <c r="D8" s="71"/>
      <c r="E8" s="71"/>
      <c r="F8" s="71"/>
      <c r="G8" s="71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  <c r="IV8" s="68"/>
    </row>
    <row r="9" customFormat="false" ht="12.75" hidden="false" customHeight="true" outlineLevel="0" collapsed="false">
      <c r="A9" s="72" t="s">
        <v>77</v>
      </c>
      <c r="B9" s="73" t="s">
        <v>78</v>
      </c>
      <c r="C9" s="73"/>
      <c r="D9" s="73"/>
      <c r="E9" s="74" t="e">
        <f aca="false">E13+E14</f>
        <v>#VALUE!</v>
      </c>
      <c r="F9" s="74" t="n">
        <v>105</v>
      </c>
      <c r="G9" s="75" t="n">
        <f aca="false">'контрол лист'!F64+'контрол лист'!F65</f>
        <v>16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</row>
    <row r="10" customFormat="false" ht="13.9" hidden="false" customHeight="true" outlineLevel="0" collapsed="false">
      <c r="A10" s="76" t="s">
        <v>79</v>
      </c>
      <c r="B10" s="73" t="s">
        <v>80</v>
      </c>
      <c r="C10" s="73"/>
      <c r="D10" s="64"/>
      <c r="E10" s="64" t="n">
        <v>0</v>
      </c>
      <c r="F10" s="64" t="n">
        <v>0</v>
      </c>
      <c r="G10" s="75" t="n">
        <v>0</v>
      </c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</row>
    <row r="11" customFormat="false" ht="19.9" hidden="false" customHeight="true" outlineLevel="0" collapsed="false">
      <c r="A11" s="76" t="s">
        <v>81</v>
      </c>
      <c r="B11" s="63" t="s">
        <v>82</v>
      </c>
      <c r="C11" s="63"/>
      <c r="D11" s="63"/>
      <c r="E11" s="77" t="e">
        <f aca="false">100-E10*100/E5</f>
        <v>#DIV/0!</v>
      </c>
      <c r="F11" s="77" t="n">
        <f aca="false">100-F10*100/F5</f>
        <v>100</v>
      </c>
      <c r="G11" s="77" t="n">
        <f aca="false">100-G10*100/G5</f>
        <v>100</v>
      </c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customFormat="false" ht="14.05" hidden="false" customHeight="true" outlineLevel="0" collapsed="false">
      <c r="A12" s="61" t="s">
        <v>83</v>
      </c>
      <c r="B12" s="61"/>
      <c r="C12" s="61"/>
      <c r="D12" s="61"/>
      <c r="E12" s="61"/>
      <c r="F12" s="61"/>
      <c r="G12" s="61"/>
    </row>
    <row r="13" customFormat="false" ht="89.55" hidden="false" customHeight="true" outlineLevel="0" collapsed="false">
      <c r="A13" s="59" t="s">
        <v>84</v>
      </c>
      <c r="B13" s="78" t="s">
        <v>85</v>
      </c>
      <c r="C13" s="78"/>
      <c r="D13" s="78"/>
      <c r="E13" s="78" t="s">
        <v>86</v>
      </c>
      <c r="F13" s="78" t="s">
        <v>86</v>
      </c>
      <c r="G13" s="78" t="s">
        <v>87</v>
      </c>
    </row>
    <row r="14" customFormat="false" ht="72.1" hidden="false" customHeight="true" outlineLevel="0" collapsed="false">
      <c r="A14" s="59" t="s">
        <v>88</v>
      </c>
      <c r="B14" s="78" t="s">
        <v>89</v>
      </c>
      <c r="C14" s="78"/>
      <c r="D14" s="78"/>
      <c r="E14" s="78" t="s">
        <v>90</v>
      </c>
      <c r="F14" s="78" t="s">
        <v>90</v>
      </c>
      <c r="G14" s="78" t="s">
        <v>91</v>
      </c>
    </row>
    <row r="15" customFormat="false" ht="25.7" hidden="false" customHeight="true" outlineLevel="0" collapsed="false">
      <c r="A15" s="59" t="s">
        <v>92</v>
      </c>
      <c r="B15" s="78" t="str">
        <f aca="false">'контрол лист'!A60</f>
        <v>Итого средств учета грызунов в помещениях</v>
      </c>
      <c r="C15" s="78" t="str">
        <f aca="false">'контрол лист'!B60</f>
        <v>3 контур</v>
      </c>
      <c r="D15" s="60" t="str">
        <f aca="false">'контрол лист'!C60</f>
        <v>КИУ</v>
      </c>
      <c r="E15" s="60"/>
      <c r="F15" s="60" t="n">
        <f aca="false">'контрол лист'!F60</f>
        <v>48</v>
      </c>
      <c r="G15" s="60" t="s">
        <v>73</v>
      </c>
    </row>
    <row r="16" customFormat="false" ht="24.85" hidden="false" customHeight="true" outlineLevel="0" collapsed="false">
      <c r="A16" s="59"/>
      <c r="B16" s="78" t="str">
        <f aca="false">'контрол лист'!A61</f>
        <v>Итого средств учета вдоль периметра зданий</v>
      </c>
      <c r="C16" s="78" t="str">
        <f aca="false">'контрол лист'!B61</f>
        <v>2 контур</v>
      </c>
      <c r="D16" s="60" t="str">
        <f aca="false">'контрол лист'!C61</f>
        <v>КИУ</v>
      </c>
      <c r="E16" s="60"/>
      <c r="F16" s="60" t="n">
        <f aca="false">'контрол лист'!F61</f>
        <v>34</v>
      </c>
      <c r="G16" s="60" t="s">
        <v>73</v>
      </c>
    </row>
    <row r="17" customFormat="false" ht="26.5" hidden="false" customHeight="true" outlineLevel="0" collapsed="false">
      <c r="A17" s="59" t="s">
        <v>93</v>
      </c>
      <c r="B17" s="78" t="str">
        <f aca="false">'контрол лист'!A62</f>
        <v>Итого средств учета вдоль периметра забора</v>
      </c>
      <c r="C17" s="78" t="str">
        <f aca="false">'контрол лист'!B62</f>
        <v>1 контур</v>
      </c>
      <c r="D17" s="60" t="str">
        <f aca="false">'контрол лист'!C62</f>
        <v>КИУ</v>
      </c>
      <c r="E17" s="60"/>
      <c r="F17" s="60" t="n">
        <f aca="false">'контрол лист'!F62</f>
        <v>20</v>
      </c>
      <c r="G17" s="60" t="s">
        <v>73</v>
      </c>
    </row>
    <row r="18" customFormat="false" ht="27.35" hidden="false" customHeight="true" outlineLevel="0" collapsed="false">
      <c r="A18" s="59" t="s">
        <v>94</v>
      </c>
      <c r="B18" s="78" t="str">
        <f aca="false">'контрол лист'!A63</f>
        <v>Итого средств учета грызунов в помещениях</v>
      </c>
      <c r="C18" s="78" t="str">
        <f aca="false">'контрол лист'!B63</f>
        <v>3 контур</v>
      </c>
      <c r="D18" s="60" t="str">
        <f aca="false">'контрол лист'!C63</f>
        <v>Ж</v>
      </c>
      <c r="E18" s="60"/>
      <c r="F18" s="60" t="n">
        <v>3</v>
      </c>
      <c r="G18" s="60" t="s">
        <v>73</v>
      </c>
    </row>
    <row r="19" customFormat="false" ht="27.35" hidden="false" customHeight="true" outlineLevel="0" collapsed="false">
      <c r="A19" s="59" t="s">
        <v>95</v>
      </c>
      <c r="B19" s="78" t="str">
        <f aca="false">'контрол лист'!A64</f>
        <v>Итого средств учета ползающих насекомых</v>
      </c>
      <c r="C19" s="78" t="str">
        <f aca="false">'контрол лист'!B64</f>
        <v>3 контур</v>
      </c>
      <c r="D19" s="60" t="str">
        <f aca="false">'контрол лист'!C64</f>
        <v>ИМ</v>
      </c>
      <c r="E19" s="60"/>
      <c r="F19" s="60" t="s">
        <v>73</v>
      </c>
      <c r="G19" s="60" t="n">
        <v>9</v>
      </c>
    </row>
    <row r="20" customFormat="false" ht="24" hidden="false" customHeight="true" outlineLevel="0" collapsed="false">
      <c r="A20" s="59" t="s">
        <v>96</v>
      </c>
      <c r="B20" s="78" t="str">
        <f aca="false">'контрол лист'!A65</f>
        <v>Итого инсектицидных ламп</v>
      </c>
      <c r="C20" s="78" t="str">
        <f aca="false">'контрол лист'!B65</f>
        <v>3 контур</v>
      </c>
      <c r="D20" s="60" t="str">
        <f aca="false">'контрол лист'!C65</f>
        <v>ИЛ</v>
      </c>
      <c r="E20" s="60"/>
      <c r="F20" s="60" t="s">
        <v>73</v>
      </c>
      <c r="G20" s="60" t="n">
        <f aca="false">'контрол лист'!F65</f>
        <v>7</v>
      </c>
    </row>
    <row r="21" customFormat="false" ht="13.5" hidden="false" customHeight="true" outlineLevel="0" collapsed="false">
      <c r="A21" s="60" t="s">
        <v>97</v>
      </c>
      <c r="B21" s="60"/>
      <c r="C21" s="60"/>
      <c r="D21" s="60"/>
      <c r="E21" s="60"/>
      <c r="F21" s="60" t="n">
        <f aca="false">SUM(F15:F18)</f>
        <v>105</v>
      </c>
      <c r="G21" s="60"/>
    </row>
    <row r="22" customFormat="false" ht="24" hidden="false" customHeight="true" outlineLevel="0" collapsed="false">
      <c r="A22" s="59" t="s">
        <v>98</v>
      </c>
      <c r="B22" s="78" t="s">
        <v>99</v>
      </c>
      <c r="C22" s="78"/>
      <c r="D22" s="78"/>
      <c r="E22" s="60" t="s">
        <v>100</v>
      </c>
      <c r="F22" s="60" t="s">
        <v>100</v>
      </c>
      <c r="G22" s="60" t="s">
        <v>100</v>
      </c>
    </row>
    <row r="23" customFormat="false" ht="19" hidden="false" customHeight="true" outlineLevel="0" collapsed="false">
      <c r="A23" s="59" t="s">
        <v>101</v>
      </c>
      <c r="B23" s="78" t="s">
        <v>102</v>
      </c>
      <c r="C23" s="78"/>
      <c r="D23" s="78"/>
      <c r="E23" s="60"/>
      <c r="F23" s="60"/>
      <c r="G23" s="60"/>
    </row>
    <row r="24" customFormat="false" ht="13.5" hidden="false" customHeight="true" outlineLevel="0" collapsed="false">
      <c r="A24" s="59" t="s">
        <v>103</v>
      </c>
      <c r="B24" s="78" t="s">
        <v>104</v>
      </c>
      <c r="C24" s="78"/>
      <c r="D24" s="78"/>
      <c r="E24" s="60"/>
      <c r="F24" s="60"/>
      <c r="G24" s="60"/>
    </row>
    <row r="25" customFormat="false" ht="13.5" hidden="false" customHeight="true" outlineLevel="0" collapsed="false">
      <c r="A25" s="55" t="s">
        <v>105</v>
      </c>
      <c r="B25" s="55"/>
      <c r="C25" s="55"/>
      <c r="D25" s="55"/>
      <c r="E25" s="55"/>
      <c r="F25" s="55"/>
      <c r="G25" s="55"/>
    </row>
    <row r="26" customFormat="false" ht="13.5" hidden="false" customHeight="true" outlineLevel="0" collapsed="false">
      <c r="A26" s="79" t="s">
        <v>106</v>
      </c>
      <c r="B26" s="80" t="s">
        <v>107</v>
      </c>
      <c r="C26" s="80"/>
      <c r="D26" s="80"/>
      <c r="E26" s="80"/>
      <c r="F26" s="80"/>
      <c r="G26" s="80"/>
    </row>
    <row r="27" customFormat="false" ht="22.8" hidden="false" customHeight="true" outlineLevel="0" collapsed="false">
      <c r="A27" s="79"/>
      <c r="B27" s="80"/>
      <c r="C27" s="80"/>
      <c r="D27" s="80"/>
      <c r="E27" s="80"/>
      <c r="F27" s="80"/>
      <c r="G27" s="80"/>
    </row>
    <row r="28" customFormat="false" ht="13.2" hidden="false" customHeight="true" outlineLevel="0" collapsed="false">
      <c r="A28" s="79" t="s">
        <v>108</v>
      </c>
      <c r="B28" s="80" t="s">
        <v>109</v>
      </c>
      <c r="C28" s="80"/>
      <c r="D28" s="80"/>
      <c r="E28" s="80"/>
      <c r="F28" s="80"/>
      <c r="G28" s="80"/>
    </row>
    <row r="29" customFormat="false" ht="13.3" hidden="false" customHeight="true" outlineLevel="0" collapsed="false">
      <c r="A29" s="81" t="s">
        <v>110</v>
      </c>
      <c r="B29" s="81" t="s">
        <v>111</v>
      </c>
      <c r="C29" s="81"/>
      <c r="D29" s="81"/>
      <c r="E29" s="81"/>
      <c r="F29" s="81"/>
      <c r="G29" s="81"/>
    </row>
    <row r="30" customFormat="false" ht="23.3" hidden="false" customHeight="true" outlineLevel="0" collapsed="false">
      <c r="A30" s="81" t="s">
        <v>112</v>
      </c>
      <c r="B30" s="81" t="s">
        <v>113</v>
      </c>
      <c r="C30" s="81"/>
      <c r="D30" s="81"/>
      <c r="E30" s="81"/>
      <c r="F30" s="81"/>
      <c r="G30" s="81"/>
    </row>
    <row r="31" customFormat="false" ht="13.2" hidden="false" customHeight="false" outlineLevel="0" collapsed="false">
      <c r="A31" s="79"/>
      <c r="B31" s="82" t="str">
        <f aca="false">Обложка!A35</f>
        <v>Составил:</v>
      </c>
      <c r="C31" s="83"/>
      <c r="D31" s="84"/>
      <c r="E31" s="83"/>
      <c r="F31" s="83"/>
      <c r="G31" s="39"/>
    </row>
    <row r="32" customFormat="false" ht="13.2" hidden="false" customHeight="false" outlineLevel="0" collapsed="false">
      <c r="A32" s="79"/>
      <c r="B32" s="85" t="str">
        <f aca="false">Обложка!A36</f>
        <v>Специалист по пест контролю ООО «Альфадез»</v>
      </c>
      <c r="C32" s="85"/>
      <c r="D32" s="85"/>
      <c r="E32" s="86"/>
      <c r="F32" s="86"/>
      <c r="G32" s="86" t="s">
        <v>114</v>
      </c>
    </row>
    <row r="33" customFormat="false" ht="27.45" hidden="false" customHeight="true" outlineLevel="0" collapsed="false"/>
    <row r="34" customFormat="false" ht="22.45" hidden="false" customHeight="true" outlineLevel="0" collapsed="false">
      <c r="B34" s="87" t="s">
        <v>115</v>
      </c>
    </row>
    <row r="35" customFormat="false" ht="14.15" hidden="false" customHeight="true" outlineLevel="0" collapsed="false">
      <c r="B35" s="15" t="s">
        <v>28</v>
      </c>
      <c r="C35" s="15"/>
      <c r="D35" s="15"/>
      <c r="G35" s="52" t="s">
        <v>116</v>
      </c>
    </row>
    <row r="1048576" customFormat="false" ht="12.8" hidden="false" customHeight="false" outlineLevel="0" collapsed="false"/>
  </sheetData>
  <mergeCells count="28">
    <mergeCell ref="A1:G1"/>
    <mergeCell ref="A2:C2"/>
    <mergeCell ref="B3:D3"/>
    <mergeCell ref="A4:G4"/>
    <mergeCell ref="B5:D5"/>
    <mergeCell ref="B6:D6"/>
    <mergeCell ref="B7:D7"/>
    <mergeCell ref="A8:G8"/>
    <mergeCell ref="B9:D9"/>
    <mergeCell ref="B10:C10"/>
    <mergeCell ref="B11:D11"/>
    <mergeCell ref="A12:G12"/>
    <mergeCell ref="B13:D13"/>
    <mergeCell ref="B14:D14"/>
    <mergeCell ref="A21:G21"/>
    <mergeCell ref="B22:D22"/>
    <mergeCell ref="E22:E24"/>
    <mergeCell ref="F22:F24"/>
    <mergeCell ref="G22:G24"/>
    <mergeCell ref="B23:D23"/>
    <mergeCell ref="B24:D24"/>
    <mergeCell ref="A25:G25"/>
    <mergeCell ref="B26:G27"/>
    <mergeCell ref="B28:G28"/>
    <mergeCell ref="B29:G29"/>
    <mergeCell ref="B30:G30"/>
    <mergeCell ref="B32:D32"/>
    <mergeCell ref="B35:D35"/>
  </mergeCells>
  <printOptions headings="false" gridLines="false" gridLinesSet="true" horizontalCentered="false" verticalCentered="false"/>
  <pageMargins left="0.627083333333333" right="0.233333333333333" top="0.210416666666667" bottom="0.541666666666667" header="0.511805555555555" footer="0.511805555555555"/>
  <pageSetup paperSize="9" scale="95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6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I8" activeCellId="0" sqref="I8"/>
    </sheetView>
  </sheetViews>
  <sheetFormatPr defaultColWidth="9.03515625" defaultRowHeight="13.8" zeroHeight="false" outlineLevelRow="0" outlineLevelCol="0"/>
  <cols>
    <col collapsed="false" customWidth="true" hidden="false" outlineLevel="0" max="1" min="1" style="0" width="4.67"/>
    <col collapsed="false" customWidth="true" hidden="false" outlineLevel="0" max="2" min="2" style="88" width="42.36"/>
    <col collapsed="false" customWidth="true" hidden="false" outlineLevel="0" max="3" min="3" style="89" width="12.49"/>
    <col collapsed="false" customWidth="true" hidden="false" outlineLevel="0" max="4" min="4" style="90" width="9.45"/>
    <col collapsed="false" customWidth="true" hidden="false" outlineLevel="0" max="5" min="5" style="90" width="12.65"/>
    <col collapsed="false" customWidth="true" hidden="false" outlineLevel="0" max="6" min="6" style="91" width="12.65"/>
    <col collapsed="false" customWidth="true" hidden="false" outlineLevel="0" max="7" min="7" style="0" width="9.99"/>
    <col collapsed="false" customWidth="true" hidden="false" outlineLevel="0" max="14" min="14" style="0" width="16.73"/>
    <col collapsed="false" customWidth="true" hidden="false" outlineLevel="0" max="1023" min="1022" style="0" width="14.15"/>
    <col collapsed="false" customWidth="true" hidden="false" outlineLevel="0" max="1024" min="1024" style="0" width="11.07"/>
  </cols>
  <sheetData>
    <row r="1" customFormat="false" ht="13.8" hidden="false" customHeight="false" outlineLevel="0" collapsed="false">
      <c r="A1" s="92" t="str">
        <f aca="false">Обложка!A28</f>
        <v>ГРАФИК ОСМОТРА СРЕДСТВ КОНТРОЛЯ ДЕРАТИЗАЦИИ ДЕЗИНСЕКЦИИ</v>
      </c>
      <c r="B1" s="92"/>
      <c r="C1" s="92"/>
      <c r="D1" s="92"/>
      <c r="E1" s="92"/>
      <c r="F1" s="92"/>
      <c r="G1" s="92"/>
      <c r="H1" s="18"/>
      <c r="I1" s="18"/>
    </row>
    <row r="2" customFormat="false" ht="13.8" hidden="false" customHeight="false" outlineLevel="0" collapsed="false">
      <c r="B2" s="93" t="str">
        <f aca="false">Обложка!C15</f>
        <v>01.11.2022-30.11.2022</v>
      </c>
      <c r="C2" s="0"/>
      <c r="F2" s="0"/>
    </row>
    <row r="3" customFormat="false" ht="58.85" hidden="false" customHeight="true" outlineLevel="0" collapsed="false">
      <c r="A3" s="64" t="s">
        <v>117</v>
      </c>
      <c r="B3" s="94" t="s">
        <v>118</v>
      </c>
      <c r="C3" s="95" t="s">
        <v>119</v>
      </c>
      <c r="D3" s="95" t="s">
        <v>120</v>
      </c>
      <c r="E3" s="95" t="s">
        <v>121</v>
      </c>
      <c r="F3" s="95" t="str">
        <f aca="false">'контрол лист'!E3</f>
        <v>Пищевые/ не пищевые</v>
      </c>
      <c r="G3" s="95" t="s">
        <v>122</v>
      </c>
      <c r="H3" s="95" t="s">
        <v>122</v>
      </c>
      <c r="I3" s="95" t="s">
        <v>122</v>
      </c>
      <c r="J3" s="95" t="s">
        <v>122</v>
      </c>
      <c r="N3" s="96"/>
    </row>
    <row r="4" customFormat="false" ht="13.8" hidden="false" customHeight="false" outlineLevel="0" collapsed="false">
      <c r="A4" s="97" t="n">
        <v>1</v>
      </c>
      <c r="B4" s="98" t="s">
        <v>123</v>
      </c>
      <c r="C4" s="99" t="s">
        <v>124</v>
      </c>
      <c r="D4" s="100" t="s">
        <v>125</v>
      </c>
      <c r="E4" s="99" t="n">
        <v>2</v>
      </c>
      <c r="F4" s="100" t="s">
        <v>126</v>
      </c>
      <c r="G4" s="101" t="n">
        <v>44882</v>
      </c>
      <c r="H4" s="101" t="n">
        <v>44893</v>
      </c>
      <c r="I4" s="101" t="s">
        <v>73</v>
      </c>
      <c r="J4" s="101" t="s">
        <v>73</v>
      </c>
      <c r="N4" s="96"/>
      <c r="O4" s="96"/>
    </row>
    <row r="5" customFormat="false" ht="13.8" hidden="false" customHeight="false" outlineLevel="0" collapsed="false">
      <c r="A5" s="97" t="n">
        <v>2</v>
      </c>
      <c r="B5" s="98" t="s">
        <v>127</v>
      </c>
      <c r="C5" s="99" t="s">
        <v>124</v>
      </c>
      <c r="D5" s="100" t="s">
        <v>125</v>
      </c>
      <c r="E5" s="99" t="n">
        <v>1</v>
      </c>
      <c r="F5" s="102" t="s">
        <v>126</v>
      </c>
      <c r="G5" s="101" t="n">
        <f aca="false">G4</f>
        <v>44882</v>
      </c>
      <c r="H5" s="101" t="n">
        <f aca="false">H4</f>
        <v>44893</v>
      </c>
      <c r="I5" s="101" t="str">
        <f aca="false">I4</f>
        <v>-</v>
      </c>
      <c r="J5" s="101" t="s">
        <v>73</v>
      </c>
      <c r="N5" s="96"/>
      <c r="O5" s="96"/>
      <c r="P5" s="96"/>
    </row>
    <row r="6" customFormat="false" ht="19.2" hidden="false" customHeight="true" outlineLevel="0" collapsed="false">
      <c r="A6" s="97" t="n">
        <v>3</v>
      </c>
      <c r="B6" s="98" t="s">
        <v>128</v>
      </c>
      <c r="C6" s="99" t="s">
        <v>124</v>
      </c>
      <c r="D6" s="100" t="s">
        <v>125</v>
      </c>
      <c r="E6" s="99" t="n">
        <v>2</v>
      </c>
      <c r="F6" s="102" t="s">
        <v>126</v>
      </c>
      <c r="G6" s="101" t="n">
        <f aca="false">G4</f>
        <v>44882</v>
      </c>
      <c r="H6" s="101" t="n">
        <f aca="false">H4</f>
        <v>44893</v>
      </c>
      <c r="I6" s="101" t="str">
        <f aca="false">I4</f>
        <v>-</v>
      </c>
      <c r="J6" s="101" t="s">
        <v>73</v>
      </c>
      <c r="O6" s="96"/>
    </row>
    <row r="7" customFormat="false" ht="19.2" hidden="false" customHeight="true" outlineLevel="0" collapsed="false">
      <c r="A7" s="97" t="n">
        <v>4</v>
      </c>
      <c r="B7" s="98" t="s">
        <v>129</v>
      </c>
      <c r="C7" s="99" t="s">
        <v>124</v>
      </c>
      <c r="D7" s="100" t="s">
        <v>125</v>
      </c>
      <c r="E7" s="99" t="n">
        <v>2</v>
      </c>
      <c r="F7" s="102" t="s">
        <v>126</v>
      </c>
      <c r="G7" s="101" t="n">
        <f aca="false">G4</f>
        <v>44882</v>
      </c>
      <c r="H7" s="101" t="n">
        <f aca="false">H4</f>
        <v>44893</v>
      </c>
      <c r="I7" s="101" t="str">
        <f aca="false">I4</f>
        <v>-</v>
      </c>
      <c r="J7" s="101" t="s">
        <v>73</v>
      </c>
    </row>
    <row r="8" customFormat="false" ht="19.2" hidden="false" customHeight="true" outlineLevel="0" collapsed="false">
      <c r="A8" s="97" t="n">
        <v>5</v>
      </c>
      <c r="B8" s="98" t="s">
        <v>130</v>
      </c>
      <c r="C8" s="99" t="s">
        <v>124</v>
      </c>
      <c r="D8" s="100" t="s">
        <v>125</v>
      </c>
      <c r="E8" s="99" t="n">
        <v>3</v>
      </c>
      <c r="F8" s="102" t="s">
        <v>126</v>
      </c>
      <c r="G8" s="101" t="n">
        <f aca="false">G4</f>
        <v>44882</v>
      </c>
      <c r="H8" s="101" t="n">
        <f aca="false">H4</f>
        <v>44893</v>
      </c>
      <c r="I8" s="101" t="str">
        <f aca="false">I4</f>
        <v>-</v>
      </c>
      <c r="J8" s="101" t="s">
        <v>73</v>
      </c>
    </row>
    <row r="9" customFormat="false" ht="19.2" hidden="false" customHeight="true" outlineLevel="0" collapsed="false">
      <c r="A9" s="97" t="n">
        <v>6</v>
      </c>
      <c r="B9" s="98" t="s">
        <v>131</v>
      </c>
      <c r="C9" s="99" t="s">
        <v>124</v>
      </c>
      <c r="D9" s="100" t="s">
        <v>125</v>
      </c>
      <c r="E9" s="99" t="n">
        <v>2</v>
      </c>
      <c r="F9" s="102" t="s">
        <v>126</v>
      </c>
      <c r="G9" s="101" t="n">
        <f aca="false">G4</f>
        <v>44882</v>
      </c>
      <c r="H9" s="101" t="n">
        <f aca="false">H4</f>
        <v>44893</v>
      </c>
      <c r="I9" s="101" t="str">
        <f aca="false">I4</f>
        <v>-</v>
      </c>
      <c r="J9" s="101" t="s">
        <v>73</v>
      </c>
      <c r="N9" s="96"/>
    </row>
    <row r="10" customFormat="false" ht="19.2" hidden="false" customHeight="true" outlineLevel="0" collapsed="false">
      <c r="A10" s="97" t="n">
        <v>7</v>
      </c>
      <c r="B10" s="98" t="s">
        <v>132</v>
      </c>
      <c r="C10" s="99" t="s">
        <v>124</v>
      </c>
      <c r="D10" s="100" t="s">
        <v>125</v>
      </c>
      <c r="E10" s="99" t="n">
        <v>5</v>
      </c>
      <c r="F10" s="102" t="s">
        <v>126</v>
      </c>
      <c r="G10" s="101" t="n">
        <f aca="false">G4</f>
        <v>44882</v>
      </c>
      <c r="H10" s="101" t="n">
        <f aca="false">H4</f>
        <v>44893</v>
      </c>
      <c r="I10" s="101" t="str">
        <f aca="false">I4</f>
        <v>-</v>
      </c>
      <c r="J10" s="101" t="s">
        <v>73</v>
      </c>
    </row>
    <row r="11" customFormat="false" ht="13.8" hidden="false" customHeight="false" outlineLevel="0" collapsed="false">
      <c r="A11" s="97" t="n">
        <v>8</v>
      </c>
      <c r="B11" s="98" t="s">
        <v>133</v>
      </c>
      <c r="C11" s="99" t="s">
        <v>124</v>
      </c>
      <c r="D11" s="100" t="s">
        <v>125</v>
      </c>
      <c r="E11" s="99" t="n">
        <v>1</v>
      </c>
      <c r="F11" s="102" t="s">
        <v>126</v>
      </c>
      <c r="G11" s="101" t="n">
        <f aca="false">G4</f>
        <v>44882</v>
      </c>
      <c r="H11" s="101" t="n">
        <f aca="false">H4</f>
        <v>44893</v>
      </c>
      <c r="I11" s="101" t="str">
        <f aca="false">I4</f>
        <v>-</v>
      </c>
      <c r="J11" s="101" t="s">
        <v>73</v>
      </c>
    </row>
    <row r="12" customFormat="false" ht="13.8" hidden="false" customHeight="false" outlineLevel="0" collapsed="false">
      <c r="A12" s="97" t="n">
        <v>9</v>
      </c>
      <c r="B12" s="98" t="s">
        <v>134</v>
      </c>
      <c r="C12" s="99" t="s">
        <v>124</v>
      </c>
      <c r="D12" s="100" t="s">
        <v>125</v>
      </c>
      <c r="E12" s="99" t="n">
        <v>1</v>
      </c>
      <c r="F12" s="102" t="s">
        <v>126</v>
      </c>
      <c r="G12" s="101" t="n">
        <f aca="false">G4</f>
        <v>44882</v>
      </c>
      <c r="H12" s="101" t="n">
        <f aca="false">H4</f>
        <v>44893</v>
      </c>
      <c r="I12" s="101" t="str">
        <f aca="false">I4</f>
        <v>-</v>
      </c>
      <c r="J12" s="101" t="s">
        <v>73</v>
      </c>
    </row>
    <row r="13" customFormat="false" ht="13.8" hidden="false" customHeight="false" outlineLevel="0" collapsed="false">
      <c r="A13" s="97" t="n">
        <v>10</v>
      </c>
      <c r="B13" s="98" t="s">
        <v>135</v>
      </c>
      <c r="C13" s="99" t="s">
        <v>124</v>
      </c>
      <c r="D13" s="100" t="s">
        <v>125</v>
      </c>
      <c r="E13" s="99" t="n">
        <v>1</v>
      </c>
      <c r="F13" s="102" t="s">
        <v>126</v>
      </c>
      <c r="G13" s="101" t="n">
        <f aca="false">G4</f>
        <v>44882</v>
      </c>
      <c r="H13" s="101" t="n">
        <f aca="false">H4</f>
        <v>44893</v>
      </c>
      <c r="I13" s="101" t="str">
        <f aca="false">I4</f>
        <v>-</v>
      </c>
      <c r="J13" s="101" t="s">
        <v>73</v>
      </c>
    </row>
    <row r="14" customFormat="false" ht="19.2" hidden="false" customHeight="true" outlineLevel="0" collapsed="false">
      <c r="A14" s="97" t="n">
        <v>11</v>
      </c>
      <c r="B14" s="98" t="s">
        <v>136</v>
      </c>
      <c r="C14" s="99" t="s">
        <v>124</v>
      </c>
      <c r="D14" s="100" t="s">
        <v>125</v>
      </c>
      <c r="E14" s="99" t="n">
        <v>1</v>
      </c>
      <c r="F14" s="102" t="s">
        <v>126</v>
      </c>
      <c r="G14" s="101" t="n">
        <f aca="false">G4</f>
        <v>44882</v>
      </c>
      <c r="H14" s="101" t="n">
        <f aca="false">H4</f>
        <v>44893</v>
      </c>
      <c r="I14" s="101" t="str">
        <f aca="false">I4</f>
        <v>-</v>
      </c>
      <c r="J14" s="101" t="s">
        <v>73</v>
      </c>
    </row>
    <row r="15" customFormat="false" ht="13.8" hidden="false" customHeight="false" outlineLevel="0" collapsed="false">
      <c r="A15" s="97" t="n">
        <v>12</v>
      </c>
      <c r="B15" s="98" t="s">
        <v>137</v>
      </c>
      <c r="C15" s="99" t="s">
        <v>124</v>
      </c>
      <c r="D15" s="100" t="s">
        <v>125</v>
      </c>
      <c r="E15" s="99" t="n">
        <v>3</v>
      </c>
      <c r="F15" s="102" t="s">
        <v>126</v>
      </c>
      <c r="G15" s="101" t="n">
        <f aca="false">G4</f>
        <v>44882</v>
      </c>
      <c r="H15" s="101" t="n">
        <f aca="false">H4</f>
        <v>44893</v>
      </c>
      <c r="I15" s="101" t="str">
        <f aca="false">I4</f>
        <v>-</v>
      </c>
      <c r="J15" s="101" t="s">
        <v>73</v>
      </c>
    </row>
    <row r="16" customFormat="false" ht="13.8" hidden="false" customHeight="false" outlineLevel="0" collapsed="false">
      <c r="A16" s="97" t="n">
        <v>13</v>
      </c>
      <c r="B16" s="98" t="s">
        <v>138</v>
      </c>
      <c r="C16" s="99" t="s">
        <v>124</v>
      </c>
      <c r="D16" s="100" t="s">
        <v>125</v>
      </c>
      <c r="E16" s="99" t="n">
        <v>2</v>
      </c>
      <c r="F16" s="102" t="s">
        <v>126</v>
      </c>
      <c r="G16" s="101" t="n">
        <f aca="false">G4</f>
        <v>44882</v>
      </c>
      <c r="H16" s="101" t="n">
        <f aca="false">H4</f>
        <v>44893</v>
      </c>
      <c r="I16" s="101" t="str">
        <f aca="false">I4</f>
        <v>-</v>
      </c>
      <c r="J16" s="101" t="s">
        <v>73</v>
      </c>
    </row>
    <row r="17" customFormat="false" ht="14.25" hidden="false" customHeight="true" outlineLevel="0" collapsed="false">
      <c r="A17" s="97" t="n">
        <v>14</v>
      </c>
      <c r="B17" s="98" t="s">
        <v>139</v>
      </c>
      <c r="C17" s="99" t="s">
        <v>124</v>
      </c>
      <c r="D17" s="100" t="s">
        <v>125</v>
      </c>
      <c r="E17" s="99" t="n">
        <v>1</v>
      </c>
      <c r="F17" s="102" t="s">
        <v>126</v>
      </c>
      <c r="G17" s="101" t="n">
        <f aca="false">G4</f>
        <v>44882</v>
      </c>
      <c r="H17" s="101" t="n">
        <f aca="false">H4</f>
        <v>44893</v>
      </c>
      <c r="I17" s="101" t="str">
        <f aca="false">I4</f>
        <v>-</v>
      </c>
      <c r="J17" s="101" t="s">
        <v>73</v>
      </c>
    </row>
    <row r="18" customFormat="false" ht="13.8" hidden="false" customHeight="false" outlineLevel="0" collapsed="false">
      <c r="A18" s="97" t="n">
        <v>15</v>
      </c>
      <c r="B18" s="98" t="s">
        <v>140</v>
      </c>
      <c r="C18" s="99" t="s">
        <v>124</v>
      </c>
      <c r="D18" s="100" t="s">
        <v>125</v>
      </c>
      <c r="E18" s="99" t="n">
        <v>1</v>
      </c>
      <c r="F18" s="102" t="s">
        <v>126</v>
      </c>
      <c r="G18" s="101" t="n">
        <f aca="false">G4</f>
        <v>44882</v>
      </c>
      <c r="H18" s="101" t="n">
        <f aca="false">H4</f>
        <v>44893</v>
      </c>
      <c r="I18" s="101" t="str">
        <f aca="false">I4</f>
        <v>-</v>
      </c>
      <c r="J18" s="101" t="s">
        <v>73</v>
      </c>
    </row>
    <row r="19" customFormat="false" ht="17.8" hidden="false" customHeight="true" outlineLevel="0" collapsed="false">
      <c r="A19" s="97" t="n">
        <v>16</v>
      </c>
      <c r="B19" s="98" t="s">
        <v>141</v>
      </c>
      <c r="C19" s="99" t="s">
        <v>124</v>
      </c>
      <c r="D19" s="100" t="s">
        <v>125</v>
      </c>
      <c r="E19" s="99" t="n">
        <v>1</v>
      </c>
      <c r="F19" s="102" t="s">
        <v>126</v>
      </c>
      <c r="G19" s="101" t="n">
        <f aca="false">G4</f>
        <v>44882</v>
      </c>
      <c r="H19" s="101" t="n">
        <f aca="false">H4</f>
        <v>44893</v>
      </c>
      <c r="I19" s="101" t="str">
        <f aca="false">I4</f>
        <v>-</v>
      </c>
      <c r="J19" s="101" t="s">
        <v>73</v>
      </c>
    </row>
    <row r="20" customFormat="false" ht="13.8" hidden="false" customHeight="false" outlineLevel="0" collapsed="false">
      <c r="A20" s="97" t="n">
        <v>17</v>
      </c>
      <c r="B20" s="98" t="s">
        <v>142</v>
      </c>
      <c r="C20" s="99" t="s">
        <v>124</v>
      </c>
      <c r="D20" s="100" t="s">
        <v>125</v>
      </c>
      <c r="E20" s="99" t="n">
        <v>1</v>
      </c>
      <c r="F20" s="102" t="s">
        <v>126</v>
      </c>
      <c r="G20" s="101" t="n">
        <f aca="false">G4</f>
        <v>44882</v>
      </c>
      <c r="H20" s="101" t="n">
        <f aca="false">H4</f>
        <v>44893</v>
      </c>
      <c r="I20" s="101" t="str">
        <f aca="false">I4</f>
        <v>-</v>
      </c>
      <c r="J20" s="101" t="s">
        <v>73</v>
      </c>
    </row>
    <row r="21" customFormat="false" ht="19.5" hidden="false" customHeight="true" outlineLevel="0" collapsed="false">
      <c r="A21" s="97" t="n">
        <v>18</v>
      </c>
      <c r="B21" s="98" t="s">
        <v>143</v>
      </c>
      <c r="C21" s="99" t="s">
        <v>124</v>
      </c>
      <c r="D21" s="100" t="s">
        <v>125</v>
      </c>
      <c r="E21" s="99" t="n">
        <v>2</v>
      </c>
      <c r="F21" s="102" t="s">
        <v>126</v>
      </c>
      <c r="G21" s="101" t="n">
        <f aca="false">G4</f>
        <v>44882</v>
      </c>
      <c r="H21" s="101" t="n">
        <f aca="false">H4</f>
        <v>44893</v>
      </c>
      <c r="I21" s="101" t="str">
        <f aca="false">I4</f>
        <v>-</v>
      </c>
      <c r="J21" s="101" t="s">
        <v>73</v>
      </c>
    </row>
    <row r="22" customFormat="false" ht="13.8" hidden="false" customHeight="false" outlineLevel="0" collapsed="false">
      <c r="A22" s="97" t="n">
        <v>19</v>
      </c>
      <c r="B22" s="98" t="s">
        <v>144</v>
      </c>
      <c r="C22" s="99" t="s">
        <v>124</v>
      </c>
      <c r="D22" s="100" t="s">
        <v>145</v>
      </c>
      <c r="E22" s="99" t="n">
        <v>1</v>
      </c>
      <c r="F22" s="102" t="s">
        <v>126</v>
      </c>
      <c r="G22" s="101" t="n">
        <f aca="false">G4</f>
        <v>44882</v>
      </c>
      <c r="H22" s="101" t="n">
        <f aca="false">H4</f>
        <v>44893</v>
      </c>
      <c r="I22" s="101" t="str">
        <f aca="false">I4</f>
        <v>-</v>
      </c>
      <c r="J22" s="101" t="s">
        <v>73</v>
      </c>
    </row>
    <row r="23" customFormat="false" ht="13.8" hidden="false" customHeight="false" outlineLevel="0" collapsed="false">
      <c r="A23" s="97" t="n">
        <v>20</v>
      </c>
      <c r="B23" s="103" t="s">
        <v>146</v>
      </c>
      <c r="C23" s="99" t="s">
        <v>124</v>
      </c>
      <c r="D23" s="100" t="s">
        <v>145</v>
      </c>
      <c r="E23" s="99" t="n">
        <v>2</v>
      </c>
      <c r="F23" s="102" t="s">
        <v>126</v>
      </c>
      <c r="G23" s="101" t="n">
        <f aca="false">G4</f>
        <v>44882</v>
      </c>
      <c r="H23" s="101" t="n">
        <f aca="false">H4</f>
        <v>44893</v>
      </c>
      <c r="I23" s="101" t="str">
        <f aca="false">I4</f>
        <v>-</v>
      </c>
      <c r="J23" s="101" t="s">
        <v>73</v>
      </c>
    </row>
    <row r="24" customFormat="false" ht="17.1" hidden="false" customHeight="true" outlineLevel="0" collapsed="false">
      <c r="A24" s="97" t="n">
        <v>21</v>
      </c>
      <c r="B24" s="98" t="s">
        <v>147</v>
      </c>
      <c r="C24" s="99" t="s">
        <v>124</v>
      </c>
      <c r="D24" s="100" t="s">
        <v>145</v>
      </c>
      <c r="E24" s="99" t="n">
        <v>1</v>
      </c>
      <c r="F24" s="102" t="s">
        <v>126</v>
      </c>
      <c r="G24" s="101" t="n">
        <f aca="false">G4</f>
        <v>44882</v>
      </c>
      <c r="H24" s="101" t="n">
        <f aca="false">H4</f>
        <v>44893</v>
      </c>
      <c r="I24" s="101" t="str">
        <f aca="false">I4</f>
        <v>-</v>
      </c>
      <c r="J24" s="101" t="s">
        <v>73</v>
      </c>
    </row>
    <row r="25" customFormat="false" ht="13.8" hidden="false" customHeight="false" outlineLevel="0" collapsed="false">
      <c r="A25" s="97" t="n">
        <v>22</v>
      </c>
      <c r="B25" s="98" t="s">
        <v>148</v>
      </c>
      <c r="C25" s="99" t="s">
        <v>124</v>
      </c>
      <c r="D25" s="100" t="s">
        <v>145</v>
      </c>
      <c r="E25" s="99" t="n">
        <v>1</v>
      </c>
      <c r="F25" s="102" t="s">
        <v>126</v>
      </c>
      <c r="G25" s="101" t="n">
        <f aca="false">G4</f>
        <v>44882</v>
      </c>
      <c r="H25" s="101" t="n">
        <f aca="false">H4</f>
        <v>44893</v>
      </c>
      <c r="I25" s="101" t="str">
        <f aca="false">I4</f>
        <v>-</v>
      </c>
      <c r="J25" s="101" t="s">
        <v>73</v>
      </c>
    </row>
    <row r="26" customFormat="false" ht="13.8" hidden="false" customHeight="false" outlineLevel="0" collapsed="false">
      <c r="A26" s="97" t="n">
        <v>23</v>
      </c>
      <c r="B26" s="98" t="s">
        <v>149</v>
      </c>
      <c r="C26" s="99" t="s">
        <v>124</v>
      </c>
      <c r="D26" s="100" t="s">
        <v>145</v>
      </c>
      <c r="E26" s="99" t="n">
        <v>1</v>
      </c>
      <c r="F26" s="102" t="s">
        <v>126</v>
      </c>
      <c r="G26" s="101" t="n">
        <f aca="false">G4</f>
        <v>44882</v>
      </c>
      <c r="H26" s="101" t="n">
        <f aca="false">H4</f>
        <v>44893</v>
      </c>
      <c r="I26" s="101" t="str">
        <f aca="false">I4</f>
        <v>-</v>
      </c>
      <c r="J26" s="101" t="s">
        <v>73</v>
      </c>
    </row>
    <row r="27" customFormat="false" ht="13.8" hidden="false" customHeight="false" outlineLevel="0" collapsed="false">
      <c r="A27" s="97" t="n">
        <v>24</v>
      </c>
      <c r="B27" s="98" t="s">
        <v>150</v>
      </c>
      <c r="C27" s="99" t="s">
        <v>124</v>
      </c>
      <c r="D27" s="100" t="s">
        <v>145</v>
      </c>
      <c r="E27" s="99" t="n">
        <v>1</v>
      </c>
      <c r="F27" s="102" t="s">
        <v>126</v>
      </c>
      <c r="G27" s="101" t="n">
        <f aca="false">G4</f>
        <v>44882</v>
      </c>
      <c r="H27" s="101" t="n">
        <f aca="false">H4</f>
        <v>44893</v>
      </c>
      <c r="I27" s="101" t="str">
        <f aca="false">I4</f>
        <v>-</v>
      </c>
      <c r="J27" s="101" t="s">
        <v>73</v>
      </c>
    </row>
    <row r="28" customFormat="false" ht="13.8" hidden="false" customHeight="false" outlineLevel="0" collapsed="false">
      <c r="A28" s="97" t="n">
        <v>26</v>
      </c>
      <c r="B28" s="98" t="s">
        <v>151</v>
      </c>
      <c r="C28" s="99" t="s">
        <v>124</v>
      </c>
      <c r="D28" s="100" t="s">
        <v>152</v>
      </c>
      <c r="E28" s="99" t="n">
        <v>1</v>
      </c>
      <c r="F28" s="102" t="s">
        <v>126</v>
      </c>
      <c r="G28" s="101" t="n">
        <f aca="false">G4</f>
        <v>44882</v>
      </c>
      <c r="H28" s="101" t="n">
        <f aca="false">H4</f>
        <v>44893</v>
      </c>
      <c r="I28" s="101" t="str">
        <f aca="false">I4</f>
        <v>-</v>
      </c>
      <c r="J28" s="101" t="s">
        <v>73</v>
      </c>
    </row>
    <row r="29" customFormat="false" ht="13.8" hidden="false" customHeight="false" outlineLevel="0" collapsed="false">
      <c r="A29" s="97" t="n">
        <v>27</v>
      </c>
      <c r="B29" s="98" t="s">
        <v>153</v>
      </c>
      <c r="C29" s="99" t="s">
        <v>124</v>
      </c>
      <c r="D29" s="100" t="s">
        <v>152</v>
      </c>
      <c r="E29" s="99" t="n">
        <v>2</v>
      </c>
      <c r="F29" s="102" t="s">
        <v>126</v>
      </c>
      <c r="G29" s="101" t="n">
        <f aca="false">G5</f>
        <v>44882</v>
      </c>
      <c r="H29" s="101" t="n">
        <f aca="false">H5</f>
        <v>44893</v>
      </c>
      <c r="I29" s="101" t="str">
        <f aca="false">I5</f>
        <v>-</v>
      </c>
      <c r="J29" s="101" t="s">
        <v>73</v>
      </c>
    </row>
    <row r="30" customFormat="false" ht="13.8" hidden="false" customHeight="false" outlineLevel="0" collapsed="false">
      <c r="A30" s="97" t="n">
        <v>28</v>
      </c>
      <c r="B30" s="98" t="s">
        <v>154</v>
      </c>
      <c r="C30" s="104" t="s">
        <v>124</v>
      </c>
      <c r="D30" s="100" t="s">
        <v>152</v>
      </c>
      <c r="E30" s="104" t="n">
        <v>1</v>
      </c>
      <c r="F30" s="102" t="s">
        <v>126</v>
      </c>
      <c r="G30" s="101" t="n">
        <f aca="false">G6</f>
        <v>44882</v>
      </c>
      <c r="H30" s="101" t="n">
        <f aca="false">H6</f>
        <v>44893</v>
      </c>
      <c r="I30" s="101" t="str">
        <f aca="false">I6</f>
        <v>-</v>
      </c>
      <c r="J30" s="101" t="s">
        <v>73</v>
      </c>
    </row>
    <row r="31" customFormat="false" ht="13.8" hidden="false" customHeight="false" outlineLevel="0" collapsed="false">
      <c r="A31" s="97" t="n">
        <v>29</v>
      </c>
      <c r="B31" s="98" t="s">
        <v>155</v>
      </c>
      <c r="C31" s="99" t="s">
        <v>124</v>
      </c>
      <c r="D31" s="100" t="s">
        <v>156</v>
      </c>
      <c r="E31" s="99" t="n">
        <v>1</v>
      </c>
      <c r="F31" s="102" t="s">
        <v>126</v>
      </c>
      <c r="G31" s="101" t="n">
        <f aca="false">G7</f>
        <v>44882</v>
      </c>
      <c r="H31" s="101" t="n">
        <f aca="false">H7</f>
        <v>44893</v>
      </c>
      <c r="I31" s="101" t="str">
        <f aca="false">I7</f>
        <v>-</v>
      </c>
      <c r="J31" s="101" t="s">
        <v>73</v>
      </c>
    </row>
    <row r="32" customFormat="false" ht="16.55" hidden="false" customHeight="true" outlineLevel="0" collapsed="false">
      <c r="A32" s="97" t="n">
        <v>30</v>
      </c>
      <c r="B32" s="98" t="s">
        <v>157</v>
      </c>
      <c r="C32" s="104" t="s">
        <v>124</v>
      </c>
      <c r="D32" s="100" t="s">
        <v>156</v>
      </c>
      <c r="E32" s="104" t="n">
        <v>1</v>
      </c>
      <c r="F32" s="102" t="s">
        <v>126</v>
      </c>
      <c r="G32" s="101" t="n">
        <f aca="false">G7</f>
        <v>44882</v>
      </c>
      <c r="H32" s="101" t="n">
        <f aca="false">H7</f>
        <v>44893</v>
      </c>
      <c r="I32" s="101" t="str">
        <f aca="false">I7</f>
        <v>-</v>
      </c>
      <c r="J32" s="101" t="s">
        <v>73</v>
      </c>
    </row>
    <row r="33" customFormat="false" ht="13.8" hidden="false" customHeight="false" outlineLevel="0" collapsed="false">
      <c r="A33" s="97" t="n">
        <v>31</v>
      </c>
      <c r="B33" s="98" t="s">
        <v>158</v>
      </c>
      <c r="C33" s="104" t="s">
        <v>124</v>
      </c>
      <c r="D33" s="100" t="s">
        <v>156</v>
      </c>
      <c r="E33" s="104" t="n">
        <v>1</v>
      </c>
      <c r="F33" s="102" t="s">
        <v>126</v>
      </c>
      <c r="G33" s="101" t="n">
        <f aca="false">G10</f>
        <v>44882</v>
      </c>
      <c r="H33" s="101" t="n">
        <f aca="false">H10</f>
        <v>44893</v>
      </c>
      <c r="I33" s="101" t="str">
        <f aca="false">I10</f>
        <v>-</v>
      </c>
      <c r="J33" s="101" t="s">
        <v>73</v>
      </c>
    </row>
    <row r="34" customFormat="false" ht="13.8" hidden="false" customHeight="false" outlineLevel="0" collapsed="false">
      <c r="A34" s="97" t="n">
        <v>32</v>
      </c>
      <c r="B34" s="98" t="s">
        <v>159</v>
      </c>
      <c r="C34" s="104" t="s">
        <v>124</v>
      </c>
      <c r="D34" s="100" t="s">
        <v>125</v>
      </c>
      <c r="E34" s="104" t="n">
        <v>1</v>
      </c>
      <c r="F34" s="102" t="s">
        <v>126</v>
      </c>
      <c r="G34" s="101" t="n">
        <f aca="false">G10</f>
        <v>44882</v>
      </c>
      <c r="H34" s="101" t="n">
        <f aca="false">H10</f>
        <v>44893</v>
      </c>
      <c r="I34" s="101" t="str">
        <f aca="false">I10</f>
        <v>-</v>
      </c>
      <c r="J34" s="101" t="s">
        <v>73</v>
      </c>
    </row>
    <row r="35" customFormat="false" ht="17.1" hidden="false" customHeight="true" outlineLevel="0" collapsed="false">
      <c r="A35" s="97" t="n">
        <v>33</v>
      </c>
      <c r="B35" s="98" t="s">
        <v>160</v>
      </c>
      <c r="C35" s="104" t="s">
        <v>124</v>
      </c>
      <c r="D35" s="100" t="s">
        <v>125</v>
      </c>
      <c r="E35" s="104" t="n">
        <v>1</v>
      </c>
      <c r="F35" s="102" t="s">
        <v>126</v>
      </c>
      <c r="G35" s="101" t="n">
        <f aca="false">G10</f>
        <v>44882</v>
      </c>
      <c r="H35" s="101" t="n">
        <f aca="false">H10</f>
        <v>44893</v>
      </c>
      <c r="I35" s="101" t="str">
        <f aca="false">I10</f>
        <v>-</v>
      </c>
      <c r="J35" s="101" t="s">
        <v>73</v>
      </c>
    </row>
    <row r="36" customFormat="false" ht="13.8" hidden="false" customHeight="false" outlineLevel="0" collapsed="false">
      <c r="A36" s="97" t="n">
        <v>34</v>
      </c>
      <c r="B36" s="98" t="s">
        <v>161</v>
      </c>
      <c r="C36" s="104" t="s">
        <v>124</v>
      </c>
      <c r="D36" s="100" t="s">
        <v>125</v>
      </c>
      <c r="E36" s="104" t="n">
        <v>1</v>
      </c>
      <c r="F36" s="102" t="s">
        <v>126</v>
      </c>
      <c r="G36" s="101" t="n">
        <f aca="false">G10</f>
        <v>44882</v>
      </c>
      <c r="H36" s="101" t="n">
        <f aca="false">H10</f>
        <v>44893</v>
      </c>
      <c r="I36" s="101" t="str">
        <f aca="false">I10</f>
        <v>-</v>
      </c>
      <c r="J36" s="101" t="s">
        <v>73</v>
      </c>
    </row>
    <row r="37" customFormat="false" ht="13.8" hidden="false" customHeight="false" outlineLevel="0" collapsed="false">
      <c r="A37" s="97" t="n">
        <v>35</v>
      </c>
      <c r="B37" s="98" t="s">
        <v>161</v>
      </c>
      <c r="C37" s="104" t="s">
        <v>124</v>
      </c>
      <c r="D37" s="100" t="s">
        <v>152</v>
      </c>
      <c r="E37" s="104" t="n">
        <v>1</v>
      </c>
      <c r="F37" s="102" t="s">
        <v>126</v>
      </c>
      <c r="G37" s="101" t="n">
        <f aca="false">G11</f>
        <v>44882</v>
      </c>
      <c r="H37" s="101" t="n">
        <f aca="false">H11</f>
        <v>44893</v>
      </c>
      <c r="I37" s="101" t="str">
        <f aca="false">I11</f>
        <v>-</v>
      </c>
      <c r="J37" s="101" t="s">
        <v>73</v>
      </c>
    </row>
    <row r="38" customFormat="false" ht="13.8" hidden="false" customHeight="false" outlineLevel="0" collapsed="false">
      <c r="A38" s="97" t="n">
        <v>36</v>
      </c>
      <c r="B38" s="98" t="s">
        <v>162</v>
      </c>
      <c r="C38" s="104" t="s">
        <v>124</v>
      </c>
      <c r="D38" s="100" t="s">
        <v>152</v>
      </c>
      <c r="E38" s="104" t="n">
        <v>4</v>
      </c>
      <c r="F38" s="102" t="s">
        <v>126</v>
      </c>
      <c r="G38" s="101" t="n">
        <f aca="false">G12</f>
        <v>44882</v>
      </c>
      <c r="H38" s="101" t="n">
        <f aca="false">H12</f>
        <v>44893</v>
      </c>
      <c r="I38" s="101" t="str">
        <f aca="false">I12</f>
        <v>-</v>
      </c>
      <c r="J38" s="101" t="s">
        <v>73</v>
      </c>
    </row>
    <row r="39" customFormat="false" ht="14.95" hidden="false" customHeight="true" outlineLevel="0" collapsed="false">
      <c r="A39" s="97" t="n">
        <v>37</v>
      </c>
      <c r="B39" s="105" t="s">
        <v>163</v>
      </c>
      <c r="C39" s="104" t="s">
        <v>124</v>
      </c>
      <c r="D39" s="100" t="s">
        <v>125</v>
      </c>
      <c r="E39" s="104" t="n">
        <v>1</v>
      </c>
      <c r="F39" s="102" t="s">
        <v>126</v>
      </c>
      <c r="G39" s="101" t="n">
        <f aca="false">G14</f>
        <v>44882</v>
      </c>
      <c r="H39" s="101" t="n">
        <f aca="false">H14</f>
        <v>44893</v>
      </c>
      <c r="I39" s="101" t="str">
        <f aca="false">I14</f>
        <v>-</v>
      </c>
      <c r="J39" s="101" t="s">
        <v>73</v>
      </c>
    </row>
    <row r="40" customFormat="false" ht="14.9" hidden="false" customHeight="false" outlineLevel="0" collapsed="false">
      <c r="A40" s="97" t="n">
        <v>38</v>
      </c>
      <c r="B40" s="105" t="s">
        <v>164</v>
      </c>
      <c r="C40" s="104" t="s">
        <v>124</v>
      </c>
      <c r="D40" s="100" t="s">
        <v>125</v>
      </c>
      <c r="E40" s="104" t="n">
        <v>5</v>
      </c>
      <c r="F40" s="102" t="s">
        <v>126</v>
      </c>
      <c r="G40" s="101" t="n">
        <f aca="false">G15</f>
        <v>44882</v>
      </c>
      <c r="H40" s="101" t="n">
        <f aca="false">H15</f>
        <v>44893</v>
      </c>
      <c r="I40" s="101" t="str">
        <f aca="false">I15</f>
        <v>-</v>
      </c>
      <c r="J40" s="101" t="s">
        <v>73</v>
      </c>
    </row>
    <row r="41" customFormat="false" ht="14.9" hidden="false" customHeight="false" outlineLevel="0" collapsed="false">
      <c r="A41" s="97" t="n">
        <v>39</v>
      </c>
      <c r="B41" s="105" t="s">
        <v>165</v>
      </c>
      <c r="C41" s="104" t="s">
        <v>124</v>
      </c>
      <c r="D41" s="100" t="s">
        <v>125</v>
      </c>
      <c r="E41" s="104" t="n">
        <v>4</v>
      </c>
      <c r="F41" s="102" t="s">
        <v>126</v>
      </c>
      <c r="G41" s="101" t="n">
        <f aca="false">G16</f>
        <v>44882</v>
      </c>
      <c r="H41" s="101" t="n">
        <f aca="false">H16</f>
        <v>44893</v>
      </c>
      <c r="I41" s="101" t="str">
        <f aca="false">I16</f>
        <v>-</v>
      </c>
      <c r="J41" s="101" t="s">
        <v>73</v>
      </c>
    </row>
    <row r="42" customFormat="false" ht="14.9" hidden="false" customHeight="false" outlineLevel="0" collapsed="false">
      <c r="A42" s="97" t="n">
        <v>41</v>
      </c>
      <c r="B42" s="105" t="s">
        <v>166</v>
      </c>
      <c r="C42" s="104" t="s">
        <v>124</v>
      </c>
      <c r="D42" s="100" t="s">
        <v>125</v>
      </c>
      <c r="E42" s="104" t="n">
        <v>1</v>
      </c>
      <c r="F42" s="102" t="s">
        <v>126</v>
      </c>
      <c r="G42" s="101" t="n">
        <f aca="false">G16</f>
        <v>44882</v>
      </c>
      <c r="H42" s="101" t="n">
        <f aca="false">H16</f>
        <v>44893</v>
      </c>
      <c r="I42" s="101" t="str">
        <f aca="false">I16</f>
        <v>-</v>
      </c>
      <c r="J42" s="101" t="s">
        <v>73</v>
      </c>
    </row>
    <row r="43" customFormat="false" ht="14.95" hidden="false" customHeight="true" outlineLevel="0" collapsed="false">
      <c r="A43" s="97" t="n">
        <v>42</v>
      </c>
      <c r="B43" s="105" t="s">
        <v>167</v>
      </c>
      <c r="C43" s="104" t="s">
        <v>124</v>
      </c>
      <c r="D43" s="100" t="s">
        <v>125</v>
      </c>
      <c r="E43" s="104" t="n">
        <v>1</v>
      </c>
      <c r="F43" s="102" t="s">
        <v>126</v>
      </c>
      <c r="G43" s="101" t="n">
        <f aca="false">G17</f>
        <v>44882</v>
      </c>
      <c r="H43" s="101" t="n">
        <f aca="false">H17</f>
        <v>44893</v>
      </c>
      <c r="I43" s="101" t="str">
        <f aca="false">I17</f>
        <v>-</v>
      </c>
      <c r="J43" s="101" t="s">
        <v>73</v>
      </c>
    </row>
    <row r="44" customFormat="false" ht="14.9" hidden="false" customHeight="false" outlineLevel="0" collapsed="false">
      <c r="A44" s="97" t="n">
        <v>43</v>
      </c>
      <c r="B44" s="105" t="s">
        <v>168</v>
      </c>
      <c r="C44" s="104" t="s">
        <v>124</v>
      </c>
      <c r="D44" s="100" t="s">
        <v>125</v>
      </c>
      <c r="E44" s="104" t="n">
        <v>1</v>
      </c>
      <c r="F44" s="102" t="s">
        <v>126</v>
      </c>
      <c r="G44" s="101" t="n">
        <f aca="false">G19</f>
        <v>44882</v>
      </c>
      <c r="H44" s="101" t="n">
        <f aca="false">H19</f>
        <v>44893</v>
      </c>
      <c r="I44" s="101" t="str">
        <f aca="false">I19</f>
        <v>-</v>
      </c>
      <c r="J44" s="101" t="s">
        <v>73</v>
      </c>
    </row>
    <row r="45" customFormat="false" ht="14.9" hidden="false" customHeight="false" outlineLevel="0" collapsed="false">
      <c r="A45" s="97" t="n">
        <v>44</v>
      </c>
      <c r="B45" s="106" t="s">
        <v>169</v>
      </c>
      <c r="C45" s="99" t="s">
        <v>170</v>
      </c>
      <c r="D45" s="100" t="s">
        <v>125</v>
      </c>
      <c r="E45" s="99" t="n">
        <v>23</v>
      </c>
      <c r="F45" s="100" t="s">
        <v>171</v>
      </c>
      <c r="G45" s="101" t="n">
        <f aca="false">G20</f>
        <v>44882</v>
      </c>
      <c r="H45" s="101" t="n">
        <f aca="false">H20</f>
        <v>44893</v>
      </c>
      <c r="I45" s="101" t="str">
        <f aca="false">I20</f>
        <v>-</v>
      </c>
      <c r="J45" s="101" t="s">
        <v>73</v>
      </c>
    </row>
    <row r="46" customFormat="false" ht="14.9" hidden="false" customHeight="false" outlineLevel="0" collapsed="false">
      <c r="A46" s="97" t="n">
        <v>45</v>
      </c>
      <c r="B46" s="106" t="s">
        <v>172</v>
      </c>
      <c r="C46" s="99" t="s">
        <v>170</v>
      </c>
      <c r="D46" s="100" t="s">
        <v>125</v>
      </c>
      <c r="E46" s="99" t="n">
        <v>1</v>
      </c>
      <c r="F46" s="100" t="s">
        <v>171</v>
      </c>
      <c r="G46" s="101" t="n">
        <f aca="false">G21</f>
        <v>44882</v>
      </c>
      <c r="H46" s="101" t="n">
        <f aca="false">H21</f>
        <v>44893</v>
      </c>
      <c r="I46" s="101" t="str">
        <f aca="false">I21</f>
        <v>-</v>
      </c>
      <c r="J46" s="101" t="s">
        <v>73</v>
      </c>
    </row>
    <row r="47" customFormat="false" ht="14.9" hidden="false" customHeight="false" outlineLevel="0" collapsed="false">
      <c r="A47" s="97" t="n">
        <v>46</v>
      </c>
      <c r="B47" s="106" t="s">
        <v>173</v>
      </c>
      <c r="C47" s="99" t="s">
        <v>170</v>
      </c>
      <c r="D47" s="100" t="s">
        <v>125</v>
      </c>
      <c r="E47" s="99" t="n">
        <v>1</v>
      </c>
      <c r="F47" s="100" t="s">
        <v>171</v>
      </c>
      <c r="G47" s="101" t="n">
        <f aca="false">G21</f>
        <v>44882</v>
      </c>
      <c r="H47" s="101" t="n">
        <f aca="false">H21</f>
        <v>44893</v>
      </c>
      <c r="I47" s="101" t="str">
        <f aca="false">I21</f>
        <v>-</v>
      </c>
      <c r="J47" s="101" t="s">
        <v>73</v>
      </c>
    </row>
    <row r="48" customFormat="false" ht="14.9" hidden="false" customHeight="false" outlineLevel="0" collapsed="false">
      <c r="A48" s="97" t="n">
        <v>47</v>
      </c>
      <c r="B48" s="106" t="s">
        <v>174</v>
      </c>
      <c r="C48" s="99" t="s">
        <v>170</v>
      </c>
      <c r="D48" s="100" t="s">
        <v>125</v>
      </c>
      <c r="E48" s="99" t="n">
        <v>2</v>
      </c>
      <c r="F48" s="100" t="s">
        <v>171</v>
      </c>
      <c r="G48" s="101" t="n">
        <f aca="false">G23</f>
        <v>44882</v>
      </c>
      <c r="H48" s="101" t="n">
        <f aca="false">H23</f>
        <v>44893</v>
      </c>
      <c r="I48" s="101" t="str">
        <f aca="false">I23</f>
        <v>-</v>
      </c>
      <c r="J48" s="101" t="s">
        <v>73</v>
      </c>
    </row>
    <row r="49" customFormat="false" ht="14.9" hidden="false" customHeight="false" outlineLevel="0" collapsed="false">
      <c r="A49" s="97" t="n">
        <v>48</v>
      </c>
      <c r="B49" s="106" t="s">
        <v>175</v>
      </c>
      <c r="C49" s="99" t="s">
        <v>170</v>
      </c>
      <c r="D49" s="100" t="s">
        <v>125</v>
      </c>
      <c r="E49" s="99" t="n">
        <v>7</v>
      </c>
      <c r="F49" s="100" t="s">
        <v>171</v>
      </c>
      <c r="G49" s="101" t="n">
        <f aca="false">G23</f>
        <v>44882</v>
      </c>
      <c r="H49" s="101" t="n">
        <f aca="false">H23</f>
        <v>44893</v>
      </c>
      <c r="I49" s="101" t="str">
        <f aca="false">I23</f>
        <v>-</v>
      </c>
      <c r="J49" s="101" t="s">
        <v>73</v>
      </c>
    </row>
    <row r="50" customFormat="false" ht="14.9" hidden="false" customHeight="false" outlineLevel="0" collapsed="false">
      <c r="A50" s="97" t="n">
        <v>49</v>
      </c>
      <c r="B50" s="106" t="s">
        <v>176</v>
      </c>
      <c r="C50" s="99" t="s">
        <v>177</v>
      </c>
      <c r="D50" s="100" t="s">
        <v>125</v>
      </c>
      <c r="E50" s="99" t="n">
        <v>1</v>
      </c>
      <c r="F50" s="100" t="s">
        <v>171</v>
      </c>
      <c r="G50" s="101" t="n">
        <f aca="false">G24</f>
        <v>44882</v>
      </c>
      <c r="H50" s="101" t="n">
        <f aca="false">H24</f>
        <v>44893</v>
      </c>
      <c r="I50" s="101" t="str">
        <f aca="false">I24</f>
        <v>-</v>
      </c>
      <c r="J50" s="101" t="s">
        <v>73</v>
      </c>
    </row>
    <row r="51" customFormat="false" ht="14.9" hidden="false" customHeight="false" outlineLevel="0" collapsed="false">
      <c r="A51" s="97" t="n">
        <v>50</v>
      </c>
      <c r="B51" s="106" t="s">
        <v>178</v>
      </c>
      <c r="C51" s="99" t="s">
        <v>177</v>
      </c>
      <c r="D51" s="100" t="s">
        <v>125</v>
      </c>
      <c r="E51" s="99" t="n">
        <v>1</v>
      </c>
      <c r="F51" s="100" t="s">
        <v>171</v>
      </c>
      <c r="G51" s="101" t="n">
        <f aca="false">G24</f>
        <v>44882</v>
      </c>
      <c r="H51" s="101" t="n">
        <f aca="false">H24</f>
        <v>44893</v>
      </c>
      <c r="I51" s="101" t="str">
        <f aca="false">I24</f>
        <v>-</v>
      </c>
      <c r="J51" s="101" t="s">
        <v>73</v>
      </c>
    </row>
    <row r="52" customFormat="false" ht="14.9" hidden="false" customHeight="false" outlineLevel="0" collapsed="false">
      <c r="A52" s="97" t="n">
        <v>51</v>
      </c>
      <c r="B52" s="106" t="s">
        <v>179</v>
      </c>
      <c r="C52" s="99" t="s">
        <v>177</v>
      </c>
      <c r="D52" s="100" t="s">
        <v>125</v>
      </c>
      <c r="E52" s="99" t="n">
        <v>2</v>
      </c>
      <c r="F52" s="100" t="s">
        <v>171</v>
      </c>
      <c r="G52" s="101" t="n">
        <f aca="false">G25</f>
        <v>44882</v>
      </c>
      <c r="H52" s="101" t="n">
        <f aca="false">H25</f>
        <v>44893</v>
      </c>
      <c r="I52" s="101" t="str">
        <f aca="false">I25</f>
        <v>-</v>
      </c>
      <c r="J52" s="101" t="s">
        <v>73</v>
      </c>
    </row>
    <row r="53" customFormat="false" ht="14.9" hidden="false" customHeight="false" outlineLevel="0" collapsed="false">
      <c r="A53" s="97" t="n">
        <v>52</v>
      </c>
      <c r="B53" s="106" t="s">
        <v>180</v>
      </c>
      <c r="C53" s="99" t="s">
        <v>177</v>
      </c>
      <c r="D53" s="100" t="s">
        <v>125</v>
      </c>
      <c r="E53" s="99" t="n">
        <v>6</v>
      </c>
      <c r="F53" s="100" t="s">
        <v>171</v>
      </c>
      <c r="G53" s="101" t="n">
        <f aca="false">G26</f>
        <v>44882</v>
      </c>
      <c r="H53" s="101" t="n">
        <f aca="false">H26</f>
        <v>44893</v>
      </c>
      <c r="I53" s="101" t="str">
        <f aca="false">I26</f>
        <v>-</v>
      </c>
      <c r="J53" s="101" t="s">
        <v>73</v>
      </c>
    </row>
    <row r="54" customFormat="false" ht="14.9" hidden="false" customHeight="false" outlineLevel="0" collapsed="false">
      <c r="A54" s="97" t="n">
        <v>53</v>
      </c>
      <c r="B54" s="106" t="s">
        <v>181</v>
      </c>
      <c r="C54" s="99" t="s">
        <v>177</v>
      </c>
      <c r="D54" s="100" t="s">
        <v>125</v>
      </c>
      <c r="E54" s="99" t="n">
        <v>2</v>
      </c>
      <c r="F54" s="100" t="s">
        <v>171</v>
      </c>
      <c r="G54" s="101" t="n">
        <f aca="false">G4</f>
        <v>44882</v>
      </c>
      <c r="H54" s="101" t="n">
        <f aca="false">H52</f>
        <v>44893</v>
      </c>
      <c r="I54" s="101" t="str">
        <f aca="false">I52</f>
        <v>-</v>
      </c>
      <c r="J54" s="101" t="s">
        <v>73</v>
      </c>
    </row>
    <row r="55" customFormat="false" ht="14.9" hidden="false" customHeight="false" outlineLevel="0" collapsed="false">
      <c r="A55" s="97" t="n">
        <v>54</v>
      </c>
      <c r="B55" s="106" t="s">
        <v>182</v>
      </c>
      <c r="C55" s="99" t="s">
        <v>177</v>
      </c>
      <c r="D55" s="100" t="s">
        <v>125</v>
      </c>
      <c r="E55" s="99" t="n">
        <v>1</v>
      </c>
      <c r="F55" s="100" t="s">
        <v>171</v>
      </c>
      <c r="G55" s="101" t="n">
        <f aca="false">G28</f>
        <v>44882</v>
      </c>
      <c r="H55" s="101" t="n">
        <f aca="false">H28</f>
        <v>44893</v>
      </c>
      <c r="I55" s="101" t="str">
        <f aca="false">I28</f>
        <v>-</v>
      </c>
      <c r="J55" s="101" t="s">
        <v>73</v>
      </c>
    </row>
    <row r="56" customFormat="false" ht="14.9" hidden="false" customHeight="false" outlineLevel="0" collapsed="false">
      <c r="A56" s="97" t="n">
        <v>55</v>
      </c>
      <c r="B56" s="106" t="s">
        <v>183</v>
      </c>
      <c r="C56" s="99" t="s">
        <v>177</v>
      </c>
      <c r="D56" s="100" t="s">
        <v>125</v>
      </c>
      <c r="E56" s="99" t="n">
        <v>1</v>
      </c>
      <c r="F56" s="100" t="s">
        <v>171</v>
      </c>
      <c r="G56" s="101" t="n">
        <f aca="false">G29</f>
        <v>44882</v>
      </c>
      <c r="H56" s="101" t="n">
        <f aca="false">H29</f>
        <v>44893</v>
      </c>
      <c r="I56" s="101" t="str">
        <f aca="false">I29</f>
        <v>-</v>
      </c>
      <c r="J56" s="101" t="s">
        <v>73</v>
      </c>
    </row>
    <row r="57" customFormat="false" ht="14.9" hidden="false" customHeight="false" outlineLevel="0" collapsed="false">
      <c r="A57" s="97" t="n">
        <v>56</v>
      </c>
      <c r="B57" s="106" t="s">
        <v>184</v>
      </c>
      <c r="C57" s="99" t="s">
        <v>177</v>
      </c>
      <c r="D57" s="100" t="s">
        <v>125</v>
      </c>
      <c r="E57" s="99" t="n">
        <v>5</v>
      </c>
      <c r="F57" s="100" t="s">
        <v>171</v>
      </c>
      <c r="G57" s="101" t="n">
        <f aca="false">G29</f>
        <v>44882</v>
      </c>
      <c r="H57" s="101" t="n">
        <f aca="false">H29</f>
        <v>44893</v>
      </c>
      <c r="I57" s="101" t="str">
        <f aca="false">I29</f>
        <v>-</v>
      </c>
      <c r="J57" s="101" t="s">
        <v>73</v>
      </c>
    </row>
    <row r="58" customFormat="false" ht="14.9" hidden="false" customHeight="false" outlineLevel="0" collapsed="false">
      <c r="A58" s="97" t="n">
        <v>57</v>
      </c>
      <c r="B58" s="106" t="s">
        <v>185</v>
      </c>
      <c r="C58" s="99" t="s">
        <v>177</v>
      </c>
      <c r="D58" s="100" t="s">
        <v>125</v>
      </c>
      <c r="E58" s="99" t="n">
        <v>1</v>
      </c>
      <c r="F58" s="100" t="s">
        <v>171</v>
      </c>
      <c r="G58" s="101" t="n">
        <f aca="false">G30</f>
        <v>44882</v>
      </c>
      <c r="H58" s="101" t="n">
        <f aca="false">H30</f>
        <v>44893</v>
      </c>
      <c r="I58" s="101" t="str">
        <f aca="false">I30</f>
        <v>-</v>
      </c>
      <c r="J58" s="101" t="s">
        <v>73</v>
      </c>
    </row>
    <row r="59" customFormat="false" ht="14.9" hidden="false" customHeight="false" outlineLevel="0" collapsed="false">
      <c r="A59" s="97" t="n">
        <v>58</v>
      </c>
      <c r="B59" s="106" t="s">
        <v>61</v>
      </c>
      <c r="C59" s="104" t="s">
        <v>124</v>
      </c>
      <c r="D59" s="100" t="s">
        <v>73</v>
      </c>
      <c r="E59" s="99" t="n">
        <v>1250</v>
      </c>
      <c r="F59" s="100" t="s">
        <v>126</v>
      </c>
      <c r="G59" s="101" t="s">
        <v>73</v>
      </c>
      <c r="H59" s="101" t="s">
        <v>73</v>
      </c>
      <c r="I59" s="101" t="s">
        <v>73</v>
      </c>
      <c r="J59" s="101" t="s">
        <v>73</v>
      </c>
    </row>
    <row r="60" customFormat="false" ht="13.8" hidden="false" customHeight="false" outlineLevel="0" collapsed="false">
      <c r="A60" s="107"/>
      <c r="B60" s="83"/>
      <c r="C60" s="108"/>
      <c r="D60" s="109"/>
      <c r="E60" s="109"/>
      <c r="F60" s="110"/>
      <c r="G60" s="107"/>
      <c r="H60" s="107"/>
      <c r="I60" s="107"/>
    </row>
    <row r="61" customFormat="false" ht="13.8" hidden="false" customHeight="false" outlineLevel="0" collapsed="false">
      <c r="B61" s="111" t="s">
        <v>24</v>
      </c>
      <c r="C61" s="112"/>
    </row>
    <row r="62" customFormat="false" ht="13.8" hidden="false" customHeight="true" outlineLevel="0" collapsed="false">
      <c r="B62" s="113" t="s">
        <v>25</v>
      </c>
      <c r="C62" s="113"/>
      <c r="D62" s="113"/>
      <c r="E62" s="113"/>
      <c r="F62" s="0" t="s">
        <v>26</v>
      </c>
    </row>
    <row r="63" customFormat="false" ht="27.6" hidden="false" customHeight="true" outlineLevel="0" collapsed="false">
      <c r="B63" s="114"/>
      <c r="C63" s="0"/>
      <c r="F63" s="0"/>
    </row>
    <row r="64" customFormat="false" ht="14.15" hidden="false" customHeight="true" outlineLevel="0" collapsed="false">
      <c r="B64" s="115" t="s">
        <v>27</v>
      </c>
      <c r="C64" s="115"/>
      <c r="F64" s="0"/>
    </row>
    <row r="65" customFormat="false" ht="14.25" hidden="false" customHeight="true" outlineLevel="0" collapsed="false">
      <c r="B65" s="15" t="s">
        <v>28</v>
      </c>
      <c r="C65" s="15"/>
      <c r="D65" s="15"/>
      <c r="E65" s="115"/>
      <c r="F65" s="0" t="s">
        <v>29</v>
      </c>
    </row>
    <row r="66" customFormat="false" ht="14.25" hidden="false" customHeight="true" outlineLevel="0" collapsed="false"/>
  </sheetData>
  <autoFilter ref="A3:G46"/>
  <mergeCells count="4">
    <mergeCell ref="A1:G1"/>
    <mergeCell ref="B62:D62"/>
    <mergeCell ref="B64:C64"/>
    <mergeCell ref="B65:D65"/>
  </mergeCells>
  <printOptions headings="false" gridLines="false" gridLinesSet="true" horizontalCentered="false" verticalCentered="false"/>
  <pageMargins left="0.484027777777778" right="0" top="0.39375" bottom="0.39375" header="0.511805555555555" footer="0.511805555555555"/>
  <pageSetup paperSize="9" scale="7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80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L4" activeCellId="0" sqref="L4"/>
    </sheetView>
  </sheetViews>
  <sheetFormatPr defaultColWidth="18.9375" defaultRowHeight="12.8" zeroHeight="false" outlineLevelRow="0" outlineLevelCol="0"/>
  <cols>
    <col collapsed="false" customWidth="true" hidden="false" outlineLevel="0" max="1" min="1" style="93" width="28.86"/>
    <col collapsed="false" customWidth="true" hidden="false" outlineLevel="0" max="2" min="2" style="116" width="10.2"/>
    <col collapsed="false" customWidth="true" hidden="false" outlineLevel="0" max="3" min="3" style="116" width="8"/>
    <col collapsed="false" customWidth="true" hidden="false" outlineLevel="0" max="4" min="4" style="116" width="12.55"/>
    <col collapsed="false" customWidth="true" hidden="false" outlineLevel="0" max="5" min="5" style="116" width="11.4"/>
    <col collapsed="false" customWidth="true" hidden="false" outlineLevel="0" max="6" min="6" style="116" width="8.25"/>
    <col collapsed="false" customWidth="true" hidden="false" outlineLevel="0" max="7" min="7" style="116" width="6.45"/>
    <col collapsed="false" customWidth="true" hidden="false" outlineLevel="0" max="8" min="8" style="116" width="14.85"/>
    <col collapsed="false" customWidth="true" hidden="false" outlineLevel="0" max="9" min="9" style="116" width="10.93"/>
    <col collapsed="false" customWidth="true" hidden="false" outlineLevel="0" max="10" min="10" style="117" width="10.46"/>
    <col collapsed="false" customWidth="true" hidden="false" outlineLevel="0" max="11" min="11" style="116" width="9.23"/>
    <col collapsed="false" customWidth="true" hidden="false" outlineLevel="0" max="12" min="12" style="116" width="14.09"/>
    <col collapsed="false" customWidth="false" hidden="false" outlineLevel="0" max="1024" min="13" style="116" width="18.95"/>
  </cols>
  <sheetData>
    <row r="1" customFormat="false" ht="12" hidden="false" customHeight="true" outlineLevel="0" collapsed="false">
      <c r="A1" s="118" t="s">
        <v>22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19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120" t="str">
        <f aca="false">Обложка!C15</f>
        <v>01.11.2022-30.11.2022</v>
      </c>
      <c r="B2" s="120"/>
      <c r="C2" s="118"/>
      <c r="D2" s="118"/>
      <c r="E2" s="118"/>
      <c r="F2" s="118"/>
      <c r="G2" s="121"/>
      <c r="H2" s="121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19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44.25" hidden="false" customHeight="false" outlineLevel="0" collapsed="false">
      <c r="A3" s="122" t="s">
        <v>118</v>
      </c>
      <c r="B3" s="123" t="s">
        <v>119</v>
      </c>
      <c r="C3" s="123" t="s">
        <v>120</v>
      </c>
      <c r="D3" s="123" t="s">
        <v>186</v>
      </c>
      <c r="E3" s="123" t="s">
        <v>187</v>
      </c>
      <c r="F3" s="123" t="s">
        <v>188</v>
      </c>
      <c r="G3" s="123" t="s">
        <v>189</v>
      </c>
      <c r="H3" s="123" t="s">
        <v>190</v>
      </c>
      <c r="I3" s="123" t="s">
        <v>191</v>
      </c>
      <c r="J3" s="123" t="s">
        <v>192</v>
      </c>
      <c r="K3" s="123" t="s">
        <v>193</v>
      </c>
      <c r="L3" s="123" t="s">
        <v>194</v>
      </c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8" hidden="false" customHeight="false" outlineLevel="0" collapsed="false">
      <c r="A4" s="98" t="s">
        <v>123</v>
      </c>
      <c r="B4" s="99" t="s">
        <v>124</v>
      </c>
      <c r="C4" s="100" t="s">
        <v>125</v>
      </c>
      <c r="D4" s="100" t="n">
        <v>1.36</v>
      </c>
      <c r="E4" s="100" t="s">
        <v>126</v>
      </c>
      <c r="F4" s="99" t="n">
        <v>2</v>
      </c>
      <c r="G4" s="124" t="n">
        <v>0</v>
      </c>
      <c r="H4" s="124" t="n">
        <v>0</v>
      </c>
      <c r="I4" s="124" t="n">
        <v>0</v>
      </c>
      <c r="J4" s="124" t="n">
        <v>0</v>
      </c>
      <c r="K4" s="124" t="n">
        <v>0</v>
      </c>
      <c r="L4" s="124" t="n">
        <f aca="false">J4</f>
        <v>0</v>
      </c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8" hidden="false" customHeight="false" outlineLevel="0" collapsed="false">
      <c r="A5" s="98" t="s">
        <v>127</v>
      </c>
      <c r="B5" s="99" t="s">
        <v>124</v>
      </c>
      <c r="C5" s="100" t="s">
        <v>125</v>
      </c>
      <c r="D5" s="100" t="n">
        <v>3</v>
      </c>
      <c r="E5" s="102" t="s">
        <v>126</v>
      </c>
      <c r="F5" s="99" t="n">
        <v>1</v>
      </c>
      <c r="G5" s="124" t="n">
        <v>0</v>
      </c>
      <c r="H5" s="124" t="n">
        <v>0</v>
      </c>
      <c r="I5" s="124" t="n">
        <v>0</v>
      </c>
      <c r="J5" s="124" t="n">
        <v>0</v>
      </c>
      <c r="K5" s="124" t="n">
        <v>0</v>
      </c>
      <c r="L5" s="124" t="n">
        <f aca="false">J5</f>
        <v>0</v>
      </c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3.8" hidden="false" customHeight="false" outlineLevel="0" collapsed="false">
      <c r="A6" s="98" t="s">
        <v>128</v>
      </c>
      <c r="B6" s="99" t="s">
        <v>124</v>
      </c>
      <c r="C6" s="100" t="s">
        <v>125</v>
      </c>
      <c r="D6" s="100" t="n">
        <v>4.5</v>
      </c>
      <c r="E6" s="102" t="s">
        <v>126</v>
      </c>
      <c r="F6" s="99" t="n">
        <v>2</v>
      </c>
      <c r="G6" s="124" t="n">
        <v>0</v>
      </c>
      <c r="H6" s="124" t="n">
        <v>0</v>
      </c>
      <c r="I6" s="124" t="n">
        <v>0</v>
      </c>
      <c r="J6" s="124" t="n">
        <v>0</v>
      </c>
      <c r="K6" s="124" t="n">
        <v>0</v>
      </c>
      <c r="L6" s="124" t="n">
        <f aca="false">J6</f>
        <v>0</v>
      </c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3.8" hidden="false" customHeight="false" outlineLevel="0" collapsed="false">
      <c r="A7" s="98" t="s">
        <v>129</v>
      </c>
      <c r="B7" s="99" t="s">
        <v>124</v>
      </c>
      <c r="C7" s="100" t="s">
        <v>125</v>
      </c>
      <c r="D7" s="100" t="n">
        <v>7.8</v>
      </c>
      <c r="E7" s="102" t="s">
        <v>126</v>
      </c>
      <c r="F7" s="99" t="n">
        <v>2</v>
      </c>
      <c r="G7" s="124" t="n">
        <v>0</v>
      </c>
      <c r="H7" s="124" t="n">
        <v>0</v>
      </c>
      <c r="I7" s="124" t="n">
        <v>0</v>
      </c>
      <c r="J7" s="124" t="n">
        <v>0</v>
      </c>
      <c r="K7" s="124" t="n">
        <v>0</v>
      </c>
      <c r="L7" s="124" t="n">
        <f aca="false">J7</f>
        <v>0</v>
      </c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3.8" hidden="false" customHeight="false" outlineLevel="0" collapsed="false">
      <c r="A8" s="98" t="s">
        <v>130</v>
      </c>
      <c r="B8" s="99" t="s">
        <v>124</v>
      </c>
      <c r="C8" s="100" t="s">
        <v>125</v>
      </c>
      <c r="D8" s="100" t="s">
        <v>195</v>
      </c>
      <c r="E8" s="102" t="s">
        <v>126</v>
      </c>
      <c r="F8" s="99" t="n">
        <v>3</v>
      </c>
      <c r="G8" s="124" t="n">
        <v>0</v>
      </c>
      <c r="H8" s="124" t="n">
        <v>0</v>
      </c>
      <c r="I8" s="124" t="n">
        <v>0</v>
      </c>
      <c r="J8" s="124" t="n">
        <v>0</v>
      </c>
      <c r="K8" s="124" t="n">
        <v>0</v>
      </c>
      <c r="L8" s="124" t="n">
        <f aca="false">J8</f>
        <v>0</v>
      </c>
      <c r="M8" s="125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5" customFormat="true" ht="13.8" hidden="false" customHeight="false" outlineLevel="0" collapsed="false">
      <c r="A9" s="98" t="s">
        <v>131</v>
      </c>
      <c r="B9" s="99" t="s">
        <v>124</v>
      </c>
      <c r="C9" s="100" t="s">
        <v>125</v>
      </c>
      <c r="D9" s="100" t="n">
        <v>11.6</v>
      </c>
      <c r="E9" s="102" t="s">
        <v>126</v>
      </c>
      <c r="F9" s="99" t="n">
        <v>2</v>
      </c>
      <c r="G9" s="124" t="n">
        <v>0</v>
      </c>
      <c r="H9" s="124" t="n">
        <v>0</v>
      </c>
      <c r="I9" s="124" t="n">
        <v>0</v>
      </c>
      <c r="J9" s="124" t="n">
        <v>0</v>
      </c>
      <c r="K9" s="124" t="n">
        <v>0</v>
      </c>
      <c r="L9" s="124" t="n">
        <f aca="false">J9</f>
        <v>0</v>
      </c>
      <c r="M9" s="0"/>
    </row>
    <row r="10" s="5" customFormat="true" ht="13.8" hidden="false" customHeight="false" outlineLevel="0" collapsed="false">
      <c r="A10" s="98" t="s">
        <v>132</v>
      </c>
      <c r="B10" s="99" t="s">
        <v>124</v>
      </c>
      <c r="C10" s="100" t="s">
        <v>125</v>
      </c>
      <c r="D10" s="100" t="s">
        <v>196</v>
      </c>
      <c r="E10" s="102" t="s">
        <v>126</v>
      </c>
      <c r="F10" s="99" t="n">
        <v>5</v>
      </c>
      <c r="G10" s="124" t="n">
        <v>0</v>
      </c>
      <c r="H10" s="124" t="n">
        <v>0</v>
      </c>
      <c r="I10" s="124" t="n">
        <v>0</v>
      </c>
      <c r="J10" s="124" t="n">
        <v>0</v>
      </c>
      <c r="K10" s="124" t="n">
        <v>0</v>
      </c>
      <c r="L10" s="124" t="n">
        <v>0</v>
      </c>
    </row>
    <row r="11" customFormat="false" ht="13.8" hidden="false" customHeight="false" outlineLevel="0" collapsed="false">
      <c r="A11" s="98" t="s">
        <v>133</v>
      </c>
      <c r="B11" s="99" t="s">
        <v>124</v>
      </c>
      <c r="C11" s="100" t="s">
        <v>125</v>
      </c>
      <c r="D11" s="100" t="n">
        <v>16</v>
      </c>
      <c r="E11" s="102" t="s">
        <v>126</v>
      </c>
      <c r="F11" s="99" t="n">
        <v>1</v>
      </c>
      <c r="G11" s="124" t="n">
        <v>0</v>
      </c>
      <c r="H11" s="124" t="n">
        <v>0</v>
      </c>
      <c r="I11" s="124" t="n">
        <v>0</v>
      </c>
      <c r="J11" s="124" t="n">
        <v>0</v>
      </c>
      <c r="K11" s="124" t="n">
        <v>0</v>
      </c>
      <c r="L11" s="124" t="n">
        <f aca="false">J11</f>
        <v>0</v>
      </c>
      <c r="M11" s="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  <c r="IS11" s="125"/>
      <c r="IT11" s="125"/>
      <c r="IU11" s="125"/>
      <c r="IV11" s="12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5" customFormat="true" ht="13.8" hidden="false" customHeight="false" outlineLevel="0" collapsed="false">
      <c r="A12" s="98" t="s">
        <v>134</v>
      </c>
      <c r="B12" s="99" t="s">
        <v>124</v>
      </c>
      <c r="C12" s="100" t="s">
        <v>125</v>
      </c>
      <c r="D12" s="100" t="n">
        <v>18</v>
      </c>
      <c r="E12" s="102" t="s">
        <v>126</v>
      </c>
      <c r="F12" s="99" t="n">
        <v>1</v>
      </c>
      <c r="G12" s="124" t="n">
        <v>0</v>
      </c>
      <c r="H12" s="124" t="n">
        <v>0</v>
      </c>
      <c r="I12" s="124" t="n">
        <v>0</v>
      </c>
      <c r="J12" s="124" t="n">
        <v>0</v>
      </c>
      <c r="K12" s="124" t="n">
        <v>0</v>
      </c>
      <c r="L12" s="124" t="n">
        <f aca="false">J12</f>
        <v>0</v>
      </c>
      <c r="M12" s="0"/>
    </row>
    <row r="13" customFormat="false" ht="13.8" hidden="false" customHeight="false" outlineLevel="0" collapsed="false">
      <c r="A13" s="98" t="s">
        <v>135</v>
      </c>
      <c r="B13" s="99" t="s">
        <v>124</v>
      </c>
      <c r="C13" s="100" t="s">
        <v>125</v>
      </c>
      <c r="D13" s="100" t="n">
        <v>24</v>
      </c>
      <c r="E13" s="102" t="s">
        <v>126</v>
      </c>
      <c r="F13" s="99" t="n">
        <v>1</v>
      </c>
      <c r="G13" s="124" t="n">
        <v>0</v>
      </c>
      <c r="H13" s="124" t="n">
        <v>0</v>
      </c>
      <c r="I13" s="124" t="n">
        <v>0</v>
      </c>
      <c r="J13" s="124" t="n">
        <v>0</v>
      </c>
      <c r="K13" s="124" t="n">
        <v>0</v>
      </c>
      <c r="L13" s="124" t="n">
        <f aca="false">J13</f>
        <v>0</v>
      </c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3.8" hidden="false" customHeight="false" outlineLevel="0" collapsed="false">
      <c r="A14" s="98" t="s">
        <v>136</v>
      </c>
      <c r="B14" s="99" t="s">
        <v>124</v>
      </c>
      <c r="C14" s="100" t="s">
        <v>125</v>
      </c>
      <c r="D14" s="100" t="n">
        <v>25</v>
      </c>
      <c r="E14" s="102" t="s">
        <v>126</v>
      </c>
      <c r="F14" s="99" t="n">
        <v>1</v>
      </c>
      <c r="G14" s="124" t="n">
        <v>0</v>
      </c>
      <c r="H14" s="124" t="n">
        <v>0</v>
      </c>
      <c r="I14" s="124" t="n">
        <v>0</v>
      </c>
      <c r="J14" s="124" t="n">
        <v>0</v>
      </c>
      <c r="K14" s="124" t="n">
        <v>0</v>
      </c>
      <c r="L14" s="124" t="n">
        <f aca="false">J14</f>
        <v>0</v>
      </c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3.8" hidden="false" customHeight="false" outlineLevel="0" collapsed="false">
      <c r="A15" s="98" t="s">
        <v>137</v>
      </c>
      <c r="B15" s="99" t="s">
        <v>124</v>
      </c>
      <c r="C15" s="100" t="s">
        <v>125</v>
      </c>
      <c r="D15" s="100" t="s">
        <v>197</v>
      </c>
      <c r="E15" s="102" t="s">
        <v>126</v>
      </c>
      <c r="F15" s="99" t="n">
        <v>3</v>
      </c>
      <c r="G15" s="124" t="n">
        <v>0</v>
      </c>
      <c r="H15" s="124" t="n">
        <v>0</v>
      </c>
      <c r="I15" s="124" t="n">
        <v>0</v>
      </c>
      <c r="J15" s="124" t="n">
        <v>0</v>
      </c>
      <c r="K15" s="124" t="n">
        <v>0</v>
      </c>
      <c r="L15" s="100" t="n">
        <v>0</v>
      </c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3.8" hidden="false" customHeight="false" outlineLevel="0" collapsed="false">
      <c r="A16" s="98" t="s">
        <v>138</v>
      </c>
      <c r="B16" s="99" t="s">
        <v>124</v>
      </c>
      <c r="C16" s="100" t="s">
        <v>125</v>
      </c>
      <c r="D16" s="100" t="n">
        <v>29.35</v>
      </c>
      <c r="E16" s="102" t="s">
        <v>126</v>
      </c>
      <c r="F16" s="99" t="n">
        <v>2</v>
      </c>
      <c r="G16" s="124" t="n">
        <v>0</v>
      </c>
      <c r="H16" s="124" t="n">
        <v>0</v>
      </c>
      <c r="I16" s="124" t="n">
        <v>0</v>
      </c>
      <c r="J16" s="124" t="n">
        <v>0</v>
      </c>
      <c r="K16" s="124" t="n">
        <v>0</v>
      </c>
      <c r="L16" s="124" t="n">
        <f aca="false">J16</f>
        <v>0</v>
      </c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3.8" hidden="false" customHeight="false" outlineLevel="0" collapsed="false">
      <c r="A17" s="98" t="s">
        <v>139</v>
      </c>
      <c r="B17" s="99" t="s">
        <v>124</v>
      </c>
      <c r="C17" s="100" t="s">
        <v>125</v>
      </c>
      <c r="D17" s="100" t="n">
        <v>30</v>
      </c>
      <c r="E17" s="102" t="s">
        <v>126</v>
      </c>
      <c r="F17" s="99" t="n">
        <v>1</v>
      </c>
      <c r="G17" s="124" t="n">
        <v>0</v>
      </c>
      <c r="H17" s="124" t="n">
        <v>0</v>
      </c>
      <c r="I17" s="124" t="n">
        <v>0</v>
      </c>
      <c r="J17" s="124" t="n">
        <v>0</v>
      </c>
      <c r="K17" s="124" t="n">
        <v>0</v>
      </c>
      <c r="L17" s="124" t="n">
        <v>0</v>
      </c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3.8" hidden="false" customHeight="false" outlineLevel="0" collapsed="false">
      <c r="A18" s="98" t="s">
        <v>140</v>
      </c>
      <c r="B18" s="99" t="s">
        <v>124</v>
      </c>
      <c r="C18" s="100" t="s">
        <v>125</v>
      </c>
      <c r="D18" s="100" t="n">
        <v>34</v>
      </c>
      <c r="E18" s="102" t="s">
        <v>126</v>
      </c>
      <c r="F18" s="99" t="n">
        <v>1</v>
      </c>
      <c r="G18" s="124" t="n">
        <v>0</v>
      </c>
      <c r="H18" s="124" t="n">
        <v>0</v>
      </c>
      <c r="I18" s="124" t="n">
        <v>0</v>
      </c>
      <c r="J18" s="124" t="n">
        <v>0</v>
      </c>
      <c r="K18" s="124" t="n">
        <v>0</v>
      </c>
      <c r="L18" s="124" t="n">
        <v>0</v>
      </c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3.8" hidden="false" customHeight="false" outlineLevel="0" collapsed="false">
      <c r="A19" s="98" t="s">
        <v>141</v>
      </c>
      <c r="B19" s="99" t="s">
        <v>124</v>
      </c>
      <c r="C19" s="100" t="s">
        <v>125</v>
      </c>
      <c r="D19" s="100" t="n">
        <v>41</v>
      </c>
      <c r="E19" s="102" t="s">
        <v>126</v>
      </c>
      <c r="F19" s="99" t="n">
        <v>1</v>
      </c>
      <c r="G19" s="124" t="n">
        <v>0</v>
      </c>
      <c r="H19" s="124" t="n">
        <v>0</v>
      </c>
      <c r="I19" s="124" t="n">
        <v>0</v>
      </c>
      <c r="J19" s="124" t="n">
        <v>0</v>
      </c>
      <c r="K19" s="124" t="n">
        <v>0</v>
      </c>
      <c r="L19" s="124" t="n">
        <v>0</v>
      </c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3.8" hidden="false" customHeight="false" outlineLevel="0" collapsed="false">
      <c r="A20" s="98" t="s">
        <v>142</v>
      </c>
      <c r="B20" s="99" t="s">
        <v>124</v>
      </c>
      <c r="C20" s="100" t="s">
        <v>125</v>
      </c>
      <c r="D20" s="100" t="n">
        <v>44</v>
      </c>
      <c r="E20" s="102" t="s">
        <v>126</v>
      </c>
      <c r="F20" s="99" t="n">
        <v>1</v>
      </c>
      <c r="G20" s="124" t="n">
        <v>0</v>
      </c>
      <c r="H20" s="124" t="n">
        <v>0</v>
      </c>
      <c r="I20" s="124" t="n">
        <v>0</v>
      </c>
      <c r="J20" s="124" t="n">
        <v>0</v>
      </c>
      <c r="K20" s="124" t="n">
        <v>0</v>
      </c>
      <c r="L20" s="124" t="n">
        <f aca="false">J20</f>
        <v>0</v>
      </c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3.8" hidden="false" customHeight="false" outlineLevel="0" collapsed="false">
      <c r="A21" s="98" t="s">
        <v>143</v>
      </c>
      <c r="B21" s="99" t="s">
        <v>124</v>
      </c>
      <c r="C21" s="100" t="s">
        <v>125</v>
      </c>
      <c r="D21" s="100" t="n">
        <v>45.38</v>
      </c>
      <c r="E21" s="102" t="s">
        <v>126</v>
      </c>
      <c r="F21" s="99" t="n">
        <v>2</v>
      </c>
      <c r="G21" s="124" t="n">
        <v>0</v>
      </c>
      <c r="H21" s="124" t="n">
        <v>0</v>
      </c>
      <c r="I21" s="124" t="n">
        <v>0</v>
      </c>
      <c r="J21" s="124" t="n">
        <v>0</v>
      </c>
      <c r="K21" s="124" t="n">
        <v>0</v>
      </c>
      <c r="L21" s="124" t="n">
        <v>0</v>
      </c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3.8" hidden="false" customHeight="false" outlineLevel="0" collapsed="false">
      <c r="A22" s="98" t="s">
        <v>144</v>
      </c>
      <c r="B22" s="99" t="s">
        <v>124</v>
      </c>
      <c r="C22" s="100" t="s">
        <v>145</v>
      </c>
      <c r="D22" s="126" t="n">
        <v>1</v>
      </c>
      <c r="E22" s="102" t="s">
        <v>126</v>
      </c>
      <c r="F22" s="99" t="n">
        <v>1</v>
      </c>
      <c r="G22" s="124" t="n">
        <v>0</v>
      </c>
      <c r="H22" s="124" t="n">
        <v>0</v>
      </c>
      <c r="I22" s="124" t="n">
        <v>0</v>
      </c>
      <c r="J22" s="124" t="n">
        <v>0</v>
      </c>
      <c r="K22" s="124" t="n">
        <v>0</v>
      </c>
      <c r="L22" s="100" t="s">
        <v>198</v>
      </c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3.8" hidden="false" customHeight="false" outlineLevel="0" collapsed="false">
      <c r="A23" s="103" t="s">
        <v>146</v>
      </c>
      <c r="B23" s="99" t="s">
        <v>124</v>
      </c>
      <c r="C23" s="100" t="s">
        <v>145</v>
      </c>
      <c r="D23" s="126" t="n">
        <v>2.9</v>
      </c>
      <c r="E23" s="102" t="s">
        <v>126</v>
      </c>
      <c r="F23" s="99" t="n">
        <v>2</v>
      </c>
      <c r="G23" s="124" t="n">
        <v>0</v>
      </c>
      <c r="H23" s="124" t="n">
        <v>0</v>
      </c>
      <c r="I23" s="124" t="n">
        <v>0</v>
      </c>
      <c r="J23" s="124" t="n">
        <v>0</v>
      </c>
      <c r="K23" s="124" t="n">
        <v>0</v>
      </c>
      <c r="L23" s="100" t="s">
        <v>198</v>
      </c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3.8" hidden="false" customHeight="false" outlineLevel="0" collapsed="false">
      <c r="A24" s="98" t="s">
        <v>147</v>
      </c>
      <c r="B24" s="99" t="s">
        <v>124</v>
      </c>
      <c r="C24" s="100" t="s">
        <v>145</v>
      </c>
      <c r="D24" s="126" t="n">
        <v>4</v>
      </c>
      <c r="E24" s="102" t="s">
        <v>126</v>
      </c>
      <c r="F24" s="99" t="n">
        <v>1</v>
      </c>
      <c r="G24" s="124" t="n">
        <v>0</v>
      </c>
      <c r="H24" s="124" t="n">
        <v>0</v>
      </c>
      <c r="I24" s="124" t="n">
        <v>0</v>
      </c>
      <c r="J24" s="124" t="n">
        <v>0</v>
      </c>
      <c r="K24" s="124" t="n">
        <v>0</v>
      </c>
      <c r="L24" s="100" t="s">
        <v>198</v>
      </c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3.8" hidden="false" customHeight="false" outlineLevel="0" collapsed="false">
      <c r="A25" s="98" t="s">
        <v>148</v>
      </c>
      <c r="B25" s="99" t="s">
        <v>124</v>
      </c>
      <c r="C25" s="100" t="s">
        <v>145</v>
      </c>
      <c r="D25" s="126" t="n">
        <v>5</v>
      </c>
      <c r="E25" s="102" t="s">
        <v>126</v>
      </c>
      <c r="F25" s="99" t="n">
        <v>1</v>
      </c>
      <c r="G25" s="124" t="n">
        <v>0</v>
      </c>
      <c r="H25" s="124" t="n">
        <v>0</v>
      </c>
      <c r="I25" s="124" t="n">
        <v>0</v>
      </c>
      <c r="J25" s="124" t="n">
        <v>0</v>
      </c>
      <c r="K25" s="124" t="n">
        <v>0</v>
      </c>
      <c r="L25" s="100" t="s">
        <v>198</v>
      </c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3.8" hidden="false" customHeight="false" outlineLevel="0" collapsed="false">
      <c r="A26" s="98" t="s">
        <v>149</v>
      </c>
      <c r="B26" s="99" t="s">
        <v>124</v>
      </c>
      <c r="C26" s="100" t="s">
        <v>145</v>
      </c>
      <c r="D26" s="126" t="n">
        <v>7</v>
      </c>
      <c r="E26" s="102" t="s">
        <v>126</v>
      </c>
      <c r="F26" s="99" t="n">
        <v>1</v>
      </c>
      <c r="G26" s="124" t="n">
        <v>0</v>
      </c>
      <c r="H26" s="124" t="n">
        <v>0</v>
      </c>
      <c r="I26" s="124" t="n">
        <v>0</v>
      </c>
      <c r="J26" s="124" t="n">
        <v>0</v>
      </c>
      <c r="K26" s="124" t="n">
        <v>0</v>
      </c>
      <c r="L26" s="100" t="s">
        <v>198</v>
      </c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3.8" hidden="false" customHeight="false" outlineLevel="0" collapsed="false">
      <c r="A27" s="98" t="s">
        <v>150</v>
      </c>
      <c r="B27" s="99" t="s">
        <v>124</v>
      </c>
      <c r="C27" s="100" t="s">
        <v>145</v>
      </c>
      <c r="D27" s="126" t="n">
        <v>11</v>
      </c>
      <c r="E27" s="102" t="s">
        <v>126</v>
      </c>
      <c r="F27" s="99" t="n">
        <v>1</v>
      </c>
      <c r="G27" s="124" t="n">
        <v>0</v>
      </c>
      <c r="H27" s="124" t="n">
        <v>0</v>
      </c>
      <c r="I27" s="124" t="n">
        <v>0</v>
      </c>
      <c r="J27" s="124" t="n">
        <v>0</v>
      </c>
      <c r="K27" s="124" t="n">
        <v>0</v>
      </c>
      <c r="L27" s="100" t="s">
        <v>198</v>
      </c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22.35" hidden="false" customHeight="false" outlineLevel="0" collapsed="false">
      <c r="A28" s="98" t="s">
        <v>151</v>
      </c>
      <c r="B28" s="99" t="s">
        <v>124</v>
      </c>
      <c r="C28" s="100" t="s">
        <v>152</v>
      </c>
      <c r="D28" s="100" t="n">
        <v>4</v>
      </c>
      <c r="E28" s="102" t="s">
        <v>126</v>
      </c>
      <c r="F28" s="99" t="n">
        <v>1</v>
      </c>
      <c r="G28" s="124" t="n">
        <v>0</v>
      </c>
      <c r="H28" s="124" t="n">
        <v>0</v>
      </c>
      <c r="I28" s="124" t="n">
        <v>0</v>
      </c>
      <c r="J28" s="124" t="n">
        <v>0</v>
      </c>
      <c r="K28" s="124" t="n">
        <v>0</v>
      </c>
      <c r="L28" s="100" t="s">
        <v>199</v>
      </c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2.35" hidden="false" customHeight="false" outlineLevel="0" collapsed="false">
      <c r="A29" s="98" t="s">
        <v>153</v>
      </c>
      <c r="B29" s="99" t="s">
        <v>124</v>
      </c>
      <c r="C29" s="100" t="s">
        <v>152</v>
      </c>
      <c r="D29" s="100" t="n">
        <v>3.5</v>
      </c>
      <c r="E29" s="102" t="s">
        <v>126</v>
      </c>
      <c r="F29" s="99" t="n">
        <v>2</v>
      </c>
      <c r="G29" s="124" t="n">
        <v>0</v>
      </c>
      <c r="H29" s="124" t="n">
        <v>0</v>
      </c>
      <c r="I29" s="124" t="n">
        <v>0</v>
      </c>
      <c r="J29" s="124" t="n">
        <v>0</v>
      </c>
      <c r="K29" s="124" t="n">
        <v>0</v>
      </c>
      <c r="L29" s="100" t="s">
        <v>199</v>
      </c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9.85" hidden="false" customHeight="true" outlineLevel="0" collapsed="false">
      <c r="A30" s="98" t="s">
        <v>154</v>
      </c>
      <c r="B30" s="104" t="s">
        <v>124</v>
      </c>
      <c r="C30" s="100" t="s">
        <v>152</v>
      </c>
      <c r="D30" s="100" t="n">
        <v>2</v>
      </c>
      <c r="E30" s="102" t="s">
        <v>126</v>
      </c>
      <c r="F30" s="104" t="n">
        <v>1</v>
      </c>
      <c r="G30" s="124" t="n">
        <v>0</v>
      </c>
      <c r="H30" s="100" t="n">
        <v>0</v>
      </c>
      <c r="I30" s="124" t="n">
        <v>0</v>
      </c>
      <c r="J30" s="124" t="n">
        <v>0</v>
      </c>
      <c r="K30" s="124" t="n">
        <v>0</v>
      </c>
      <c r="L30" s="100" t="s">
        <v>199</v>
      </c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7.7" hidden="false" customHeight="true" outlineLevel="0" collapsed="false">
      <c r="A31" s="98" t="s">
        <v>155</v>
      </c>
      <c r="B31" s="99" t="s">
        <v>124</v>
      </c>
      <c r="C31" s="100" t="s">
        <v>156</v>
      </c>
      <c r="D31" s="100" t="n">
        <v>1</v>
      </c>
      <c r="E31" s="102" t="s">
        <v>126</v>
      </c>
      <c r="F31" s="99" t="n">
        <v>1</v>
      </c>
      <c r="G31" s="124" t="n">
        <v>0</v>
      </c>
      <c r="H31" s="124" t="n">
        <v>0</v>
      </c>
      <c r="I31" s="124" t="n">
        <v>0</v>
      </c>
      <c r="J31" s="124" t="n">
        <v>0</v>
      </c>
      <c r="K31" s="124" t="n">
        <v>0</v>
      </c>
      <c r="L31" s="100" t="n">
        <f aca="false">J31</f>
        <v>0</v>
      </c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7.8" hidden="false" customHeight="true" outlineLevel="0" collapsed="false">
      <c r="A32" s="98" t="s">
        <v>157</v>
      </c>
      <c r="B32" s="104" t="s">
        <v>124</v>
      </c>
      <c r="C32" s="100" t="s">
        <v>156</v>
      </c>
      <c r="D32" s="100" t="n">
        <v>2</v>
      </c>
      <c r="E32" s="102" t="s">
        <v>126</v>
      </c>
      <c r="F32" s="104" t="n">
        <v>1</v>
      </c>
      <c r="G32" s="124" t="n">
        <v>0</v>
      </c>
      <c r="H32" s="100" t="n">
        <v>0</v>
      </c>
      <c r="I32" s="124" t="n">
        <v>0</v>
      </c>
      <c r="J32" s="124" t="n">
        <v>0</v>
      </c>
      <c r="K32" s="124" t="n">
        <v>0</v>
      </c>
      <c r="L32" s="100" t="n">
        <v>0</v>
      </c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6.35" hidden="false" customHeight="true" outlineLevel="0" collapsed="false">
      <c r="A33" s="98" t="s">
        <v>158</v>
      </c>
      <c r="B33" s="104" t="s">
        <v>124</v>
      </c>
      <c r="C33" s="100" t="s">
        <v>156</v>
      </c>
      <c r="D33" s="100" t="n">
        <v>3</v>
      </c>
      <c r="E33" s="102" t="s">
        <v>126</v>
      </c>
      <c r="F33" s="104" t="n">
        <v>1</v>
      </c>
      <c r="G33" s="124" t="n">
        <v>0</v>
      </c>
      <c r="H33" s="124" t="n">
        <v>0</v>
      </c>
      <c r="I33" s="124" t="n">
        <v>0</v>
      </c>
      <c r="J33" s="124" t="n">
        <v>0</v>
      </c>
      <c r="K33" s="124" t="n">
        <v>0</v>
      </c>
      <c r="L33" s="100" t="n">
        <v>0</v>
      </c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6.35" hidden="false" customHeight="true" outlineLevel="0" collapsed="false">
      <c r="A34" s="98" t="s">
        <v>159</v>
      </c>
      <c r="B34" s="104" t="s">
        <v>124</v>
      </c>
      <c r="C34" s="100" t="s">
        <v>125</v>
      </c>
      <c r="D34" s="100" t="n">
        <v>31</v>
      </c>
      <c r="E34" s="102" t="s">
        <v>126</v>
      </c>
      <c r="F34" s="104" t="n">
        <v>1</v>
      </c>
      <c r="G34" s="124" t="n">
        <v>0</v>
      </c>
      <c r="H34" s="124" t="n">
        <v>0</v>
      </c>
      <c r="I34" s="124" t="n">
        <v>0</v>
      </c>
      <c r="J34" s="124" t="n">
        <v>0</v>
      </c>
      <c r="K34" s="124" t="n">
        <v>0</v>
      </c>
      <c r="L34" s="100" t="n">
        <v>0</v>
      </c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6.35" hidden="false" customHeight="true" outlineLevel="0" collapsed="false">
      <c r="A35" s="98" t="s">
        <v>160</v>
      </c>
      <c r="B35" s="104" t="s">
        <v>124</v>
      </c>
      <c r="C35" s="100" t="s">
        <v>125</v>
      </c>
      <c r="D35" s="100" t="n">
        <v>32</v>
      </c>
      <c r="E35" s="102" t="s">
        <v>126</v>
      </c>
      <c r="F35" s="104" t="n">
        <v>1</v>
      </c>
      <c r="G35" s="124" t="n">
        <v>0</v>
      </c>
      <c r="H35" s="124" t="n">
        <v>0</v>
      </c>
      <c r="I35" s="124" t="n">
        <v>0</v>
      </c>
      <c r="J35" s="124" t="n">
        <v>0</v>
      </c>
      <c r="K35" s="124" t="n">
        <v>0</v>
      </c>
      <c r="L35" s="100" t="n">
        <v>0</v>
      </c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6.35" hidden="false" customHeight="true" outlineLevel="0" collapsed="false">
      <c r="A36" s="98" t="s">
        <v>161</v>
      </c>
      <c r="B36" s="104" t="s">
        <v>124</v>
      </c>
      <c r="C36" s="100" t="s">
        <v>125</v>
      </c>
      <c r="D36" s="100" t="n">
        <v>33</v>
      </c>
      <c r="E36" s="102" t="s">
        <v>126</v>
      </c>
      <c r="F36" s="104" t="n">
        <v>1</v>
      </c>
      <c r="G36" s="124" t="n">
        <v>0</v>
      </c>
      <c r="H36" s="124" t="n">
        <v>0</v>
      </c>
      <c r="I36" s="124" t="n">
        <v>0</v>
      </c>
      <c r="J36" s="124" t="n">
        <v>0</v>
      </c>
      <c r="K36" s="124" t="n">
        <v>0</v>
      </c>
      <c r="L36" s="100" t="n">
        <v>0</v>
      </c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.25" hidden="false" customHeight="true" outlineLevel="0" collapsed="false">
      <c r="A37" s="98" t="s">
        <v>161</v>
      </c>
      <c r="B37" s="104" t="s">
        <v>124</v>
      </c>
      <c r="C37" s="100" t="s">
        <v>152</v>
      </c>
      <c r="D37" s="100" t="n">
        <v>1</v>
      </c>
      <c r="E37" s="102" t="s">
        <v>126</v>
      </c>
      <c r="F37" s="104" t="n">
        <v>1</v>
      </c>
      <c r="G37" s="124" t="n">
        <v>0</v>
      </c>
      <c r="H37" s="124" t="n">
        <v>0</v>
      </c>
      <c r="I37" s="124" t="n">
        <v>0</v>
      </c>
      <c r="J37" s="124" t="n">
        <v>0</v>
      </c>
      <c r="K37" s="124" t="n">
        <v>0</v>
      </c>
      <c r="L37" s="100" t="s">
        <v>199</v>
      </c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6.1" hidden="false" customHeight="true" outlineLevel="0" collapsed="false">
      <c r="A38" s="98" t="s">
        <v>162</v>
      </c>
      <c r="B38" s="104" t="s">
        <v>124</v>
      </c>
      <c r="C38" s="100" t="s">
        <v>152</v>
      </c>
      <c r="D38" s="100" t="s">
        <v>200</v>
      </c>
      <c r="E38" s="102" t="s">
        <v>126</v>
      </c>
      <c r="F38" s="104" t="n">
        <v>4</v>
      </c>
      <c r="G38" s="124" t="n">
        <v>0</v>
      </c>
      <c r="H38" s="124" t="n">
        <v>0</v>
      </c>
      <c r="I38" s="124" t="n">
        <v>0</v>
      </c>
      <c r="J38" s="124" t="n">
        <v>0</v>
      </c>
      <c r="K38" s="124" t="n">
        <v>0</v>
      </c>
      <c r="L38" s="100" t="s">
        <v>199</v>
      </c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28.15" hidden="false" customHeight="true" outlineLevel="0" collapsed="false">
      <c r="A39" s="105" t="s">
        <v>163</v>
      </c>
      <c r="B39" s="104" t="s">
        <v>124</v>
      </c>
      <c r="C39" s="100" t="s">
        <v>125</v>
      </c>
      <c r="D39" s="100" t="n">
        <v>51</v>
      </c>
      <c r="E39" s="102" t="s">
        <v>126</v>
      </c>
      <c r="F39" s="104" t="n">
        <v>1</v>
      </c>
      <c r="G39" s="124" t="n">
        <v>0</v>
      </c>
      <c r="H39" s="124" t="n">
        <v>0</v>
      </c>
      <c r="I39" s="124" t="n">
        <v>0</v>
      </c>
      <c r="J39" s="124" t="n">
        <v>0</v>
      </c>
      <c r="K39" s="124" t="n">
        <v>0</v>
      </c>
      <c r="L39" s="124" t="n">
        <v>0</v>
      </c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9.05" hidden="false" customHeight="true" outlineLevel="0" collapsed="false">
      <c r="A40" s="105" t="s">
        <v>164</v>
      </c>
      <c r="B40" s="104" t="s">
        <v>124</v>
      </c>
      <c r="C40" s="100" t="s">
        <v>125</v>
      </c>
      <c r="D40" s="100" t="s">
        <v>201</v>
      </c>
      <c r="E40" s="102" t="s">
        <v>126</v>
      </c>
      <c r="F40" s="104" t="n">
        <v>5</v>
      </c>
      <c r="G40" s="124" t="n">
        <v>0</v>
      </c>
      <c r="H40" s="124" t="n">
        <v>0</v>
      </c>
      <c r="I40" s="124" t="n">
        <v>0</v>
      </c>
      <c r="J40" s="124" t="n">
        <v>0</v>
      </c>
      <c r="K40" s="124" t="n">
        <v>0</v>
      </c>
      <c r="L40" s="124" t="n">
        <v>0</v>
      </c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27.35" hidden="false" customHeight="true" outlineLevel="0" collapsed="false">
      <c r="A41" s="105" t="s">
        <v>165</v>
      </c>
      <c r="B41" s="104" t="s">
        <v>124</v>
      </c>
      <c r="C41" s="100" t="s">
        <v>125</v>
      </c>
      <c r="D41" s="100" t="s">
        <v>202</v>
      </c>
      <c r="E41" s="102" t="s">
        <v>126</v>
      </c>
      <c r="F41" s="104" t="n">
        <v>4</v>
      </c>
      <c r="G41" s="124" t="n">
        <v>0</v>
      </c>
      <c r="H41" s="124" t="n">
        <v>0</v>
      </c>
      <c r="I41" s="124" t="n">
        <v>0</v>
      </c>
      <c r="J41" s="124" t="n">
        <v>0</v>
      </c>
      <c r="K41" s="124" t="n">
        <v>0</v>
      </c>
      <c r="L41" s="124" t="n">
        <v>0</v>
      </c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9.05" hidden="false" customHeight="true" outlineLevel="0" collapsed="false">
      <c r="A42" s="105" t="s">
        <v>166</v>
      </c>
      <c r="B42" s="104" t="s">
        <v>124</v>
      </c>
      <c r="C42" s="100" t="s">
        <v>125</v>
      </c>
      <c r="D42" s="100" t="n">
        <v>54</v>
      </c>
      <c r="E42" s="102" t="s">
        <v>126</v>
      </c>
      <c r="F42" s="104" t="n">
        <v>1</v>
      </c>
      <c r="G42" s="124" t="n">
        <v>0</v>
      </c>
      <c r="H42" s="124" t="n">
        <v>0</v>
      </c>
      <c r="I42" s="124" t="n">
        <v>0</v>
      </c>
      <c r="J42" s="124" t="n">
        <v>0</v>
      </c>
      <c r="K42" s="124" t="n">
        <v>0</v>
      </c>
      <c r="L42" s="124" t="n">
        <v>0</v>
      </c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9.05" hidden="false" customHeight="true" outlineLevel="0" collapsed="false">
      <c r="A43" s="105" t="s">
        <v>167</v>
      </c>
      <c r="B43" s="104" t="s">
        <v>124</v>
      </c>
      <c r="C43" s="100" t="s">
        <v>125</v>
      </c>
      <c r="D43" s="100" t="n">
        <v>55</v>
      </c>
      <c r="E43" s="102" t="s">
        <v>126</v>
      </c>
      <c r="F43" s="104" t="n">
        <v>1</v>
      </c>
      <c r="G43" s="124" t="n">
        <v>0</v>
      </c>
      <c r="H43" s="124" t="n">
        <v>0</v>
      </c>
      <c r="I43" s="124" t="n">
        <v>0</v>
      </c>
      <c r="J43" s="124" t="n">
        <v>0</v>
      </c>
      <c r="K43" s="124" t="n">
        <v>0</v>
      </c>
      <c r="L43" s="124" t="n">
        <v>0</v>
      </c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9.05" hidden="false" customHeight="true" outlineLevel="0" collapsed="false">
      <c r="A44" s="105" t="s">
        <v>168</v>
      </c>
      <c r="B44" s="104" t="s">
        <v>124</v>
      </c>
      <c r="C44" s="100" t="s">
        <v>125</v>
      </c>
      <c r="D44" s="100" t="n">
        <v>56</v>
      </c>
      <c r="E44" s="102" t="s">
        <v>126</v>
      </c>
      <c r="F44" s="104" t="n">
        <v>1</v>
      </c>
      <c r="G44" s="124" t="n">
        <v>0</v>
      </c>
      <c r="H44" s="124" t="n">
        <v>0</v>
      </c>
      <c r="I44" s="124" t="n">
        <v>0</v>
      </c>
      <c r="J44" s="124" t="n">
        <v>0</v>
      </c>
      <c r="K44" s="124" t="n">
        <v>0</v>
      </c>
      <c r="L44" s="124" t="n">
        <v>0</v>
      </c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3.8" hidden="false" customHeight="false" outlineLevel="0" collapsed="false">
      <c r="A45" s="106" t="s">
        <v>169</v>
      </c>
      <c r="B45" s="99" t="s">
        <v>170</v>
      </c>
      <c r="C45" s="100" t="s">
        <v>125</v>
      </c>
      <c r="D45" s="100" t="s">
        <v>203</v>
      </c>
      <c r="E45" s="100" t="s">
        <v>171</v>
      </c>
      <c r="F45" s="99" t="n">
        <v>23</v>
      </c>
      <c r="G45" s="124"/>
      <c r="H45" s="124" t="n">
        <v>0</v>
      </c>
      <c r="I45" s="124" t="n">
        <v>0</v>
      </c>
      <c r="J45" s="124"/>
      <c r="K45" s="124" t="n">
        <v>0</v>
      </c>
      <c r="L45" s="124" t="n">
        <v>0</v>
      </c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3.8" hidden="false" customHeight="false" outlineLevel="0" collapsed="false">
      <c r="A46" s="106" t="s">
        <v>172</v>
      </c>
      <c r="B46" s="99" t="s">
        <v>170</v>
      </c>
      <c r="C46" s="100" t="s">
        <v>125</v>
      </c>
      <c r="D46" s="100" t="n">
        <v>24</v>
      </c>
      <c r="E46" s="100" t="s">
        <v>171</v>
      </c>
      <c r="F46" s="99" t="n">
        <v>1</v>
      </c>
      <c r="G46" s="124" t="n">
        <v>0</v>
      </c>
      <c r="H46" s="124" t="n">
        <v>0</v>
      </c>
      <c r="I46" s="124" t="n">
        <v>0</v>
      </c>
      <c r="J46" s="124" t="n">
        <v>0</v>
      </c>
      <c r="K46" s="124" t="n">
        <v>0</v>
      </c>
      <c r="L46" s="124" t="n">
        <v>0</v>
      </c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3.8" hidden="false" customHeight="false" outlineLevel="0" collapsed="false">
      <c r="A47" s="106" t="s">
        <v>173</v>
      </c>
      <c r="B47" s="99" t="s">
        <v>170</v>
      </c>
      <c r="C47" s="100" t="s">
        <v>125</v>
      </c>
      <c r="D47" s="100" t="n">
        <v>25</v>
      </c>
      <c r="E47" s="100" t="s">
        <v>171</v>
      </c>
      <c r="F47" s="99" t="n">
        <v>1</v>
      </c>
      <c r="G47" s="124" t="n">
        <v>0</v>
      </c>
      <c r="H47" s="124" t="n">
        <v>0</v>
      </c>
      <c r="I47" s="124" t="n">
        <v>0</v>
      </c>
      <c r="J47" s="124" t="n">
        <v>0</v>
      </c>
      <c r="K47" s="124" t="n">
        <v>0</v>
      </c>
      <c r="L47" s="124" t="n">
        <v>0</v>
      </c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3.8" hidden="false" customHeight="false" outlineLevel="0" collapsed="false">
      <c r="A48" s="106" t="s">
        <v>174</v>
      </c>
      <c r="B48" s="99" t="s">
        <v>170</v>
      </c>
      <c r="C48" s="100" t="s">
        <v>125</v>
      </c>
      <c r="D48" s="100" t="n">
        <v>26.27</v>
      </c>
      <c r="E48" s="100" t="s">
        <v>171</v>
      </c>
      <c r="F48" s="99" t="n">
        <v>2</v>
      </c>
      <c r="G48" s="124" t="n">
        <v>0</v>
      </c>
      <c r="H48" s="124" t="n">
        <v>0</v>
      </c>
      <c r="I48" s="124" t="n">
        <v>0</v>
      </c>
      <c r="J48" s="124" t="n">
        <v>0</v>
      </c>
      <c r="K48" s="124" t="n">
        <v>0</v>
      </c>
      <c r="L48" s="124" t="n">
        <v>0</v>
      </c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3.8" hidden="false" customHeight="false" outlineLevel="0" collapsed="false">
      <c r="A49" s="106" t="s">
        <v>175</v>
      </c>
      <c r="B49" s="99" t="s">
        <v>170</v>
      </c>
      <c r="C49" s="100" t="s">
        <v>125</v>
      </c>
      <c r="D49" s="100" t="s">
        <v>204</v>
      </c>
      <c r="E49" s="100" t="s">
        <v>171</v>
      </c>
      <c r="F49" s="99" t="n">
        <v>7</v>
      </c>
      <c r="G49" s="124" t="n">
        <v>0</v>
      </c>
      <c r="H49" s="124" t="n">
        <v>0</v>
      </c>
      <c r="I49" s="124" t="n">
        <v>0</v>
      </c>
      <c r="J49" s="124" t="n">
        <v>0</v>
      </c>
      <c r="K49" s="124" t="n">
        <v>0</v>
      </c>
      <c r="L49" s="124" t="n">
        <v>0</v>
      </c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3.8" hidden="false" customHeight="false" outlineLevel="0" collapsed="false">
      <c r="A50" s="106" t="s">
        <v>176</v>
      </c>
      <c r="B50" s="99" t="s">
        <v>177</v>
      </c>
      <c r="C50" s="100" t="s">
        <v>125</v>
      </c>
      <c r="D50" s="100" t="n">
        <v>1</v>
      </c>
      <c r="E50" s="100" t="s">
        <v>171</v>
      </c>
      <c r="F50" s="99" t="n">
        <v>1</v>
      </c>
      <c r="G50" s="124" t="n">
        <v>0</v>
      </c>
      <c r="H50" s="124" t="n">
        <v>0</v>
      </c>
      <c r="I50" s="124" t="n">
        <v>0</v>
      </c>
      <c r="J50" s="124" t="n">
        <v>0</v>
      </c>
      <c r="K50" s="124" t="n">
        <v>0</v>
      </c>
      <c r="L50" s="124" t="n">
        <f aca="false">J50</f>
        <v>0</v>
      </c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3.8" hidden="false" customHeight="false" outlineLevel="0" collapsed="false">
      <c r="A51" s="106" t="s">
        <v>178</v>
      </c>
      <c r="B51" s="99" t="s">
        <v>177</v>
      </c>
      <c r="C51" s="100" t="s">
        <v>125</v>
      </c>
      <c r="D51" s="100" t="n">
        <v>2</v>
      </c>
      <c r="E51" s="100" t="s">
        <v>171</v>
      </c>
      <c r="F51" s="99" t="n">
        <v>1</v>
      </c>
      <c r="G51" s="124" t="n">
        <v>0</v>
      </c>
      <c r="H51" s="124" t="n">
        <v>0</v>
      </c>
      <c r="I51" s="124" t="n">
        <v>0</v>
      </c>
      <c r="J51" s="124" t="n">
        <v>0</v>
      </c>
      <c r="K51" s="124" t="n">
        <v>0</v>
      </c>
      <c r="L51" s="124" t="n">
        <v>0</v>
      </c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9" hidden="false" customHeight="true" outlineLevel="0" collapsed="false">
      <c r="A52" s="106" t="s">
        <v>179</v>
      </c>
      <c r="B52" s="99" t="s">
        <v>177</v>
      </c>
      <c r="C52" s="100" t="s">
        <v>125</v>
      </c>
      <c r="D52" s="100" t="n">
        <v>3.4</v>
      </c>
      <c r="E52" s="100" t="s">
        <v>171</v>
      </c>
      <c r="F52" s="99" t="n">
        <v>2</v>
      </c>
      <c r="G52" s="124" t="n">
        <v>0</v>
      </c>
      <c r="H52" s="124" t="n">
        <v>0</v>
      </c>
      <c r="I52" s="124" t="n">
        <v>0</v>
      </c>
      <c r="J52" s="124" t="n">
        <v>0</v>
      </c>
      <c r="K52" s="124" t="n">
        <v>0</v>
      </c>
      <c r="L52" s="124" t="n">
        <f aca="false">J52</f>
        <v>0</v>
      </c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3.8" hidden="false" customHeight="false" outlineLevel="0" collapsed="false">
      <c r="A53" s="106" t="s">
        <v>180</v>
      </c>
      <c r="B53" s="99" t="s">
        <v>177</v>
      </c>
      <c r="C53" s="100" t="s">
        <v>125</v>
      </c>
      <c r="D53" s="100" t="s">
        <v>205</v>
      </c>
      <c r="E53" s="100" t="s">
        <v>171</v>
      </c>
      <c r="F53" s="99" t="n">
        <v>6</v>
      </c>
      <c r="G53" s="124" t="n">
        <v>0</v>
      </c>
      <c r="H53" s="124" t="n">
        <v>0</v>
      </c>
      <c r="I53" s="124" t="n">
        <v>0</v>
      </c>
      <c r="J53" s="124" t="n">
        <v>0</v>
      </c>
      <c r="K53" s="124" t="n">
        <v>0</v>
      </c>
      <c r="L53" s="124" t="n">
        <f aca="false">J53</f>
        <v>0</v>
      </c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.95" hidden="false" customHeight="true" outlineLevel="0" collapsed="false">
      <c r="A54" s="106" t="s">
        <v>181</v>
      </c>
      <c r="B54" s="99" t="s">
        <v>177</v>
      </c>
      <c r="C54" s="100" t="s">
        <v>125</v>
      </c>
      <c r="D54" s="100" t="n">
        <v>11.12</v>
      </c>
      <c r="E54" s="100" t="s">
        <v>171</v>
      </c>
      <c r="F54" s="99" t="n">
        <v>2</v>
      </c>
      <c r="G54" s="124"/>
      <c r="H54" s="124" t="n">
        <v>0</v>
      </c>
      <c r="I54" s="124" t="n">
        <v>0</v>
      </c>
      <c r="J54" s="124" t="n">
        <v>0</v>
      </c>
      <c r="K54" s="124" t="n">
        <v>0</v>
      </c>
      <c r="L54" s="124" t="n">
        <v>0</v>
      </c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21.5" hidden="false" customHeight="true" outlineLevel="0" collapsed="false">
      <c r="A55" s="106" t="s">
        <v>182</v>
      </c>
      <c r="B55" s="99" t="s">
        <v>177</v>
      </c>
      <c r="C55" s="100" t="s">
        <v>125</v>
      </c>
      <c r="D55" s="100" t="n">
        <v>14</v>
      </c>
      <c r="E55" s="100" t="s">
        <v>171</v>
      </c>
      <c r="F55" s="99" t="n">
        <v>1</v>
      </c>
      <c r="G55" s="124" t="n">
        <v>0</v>
      </c>
      <c r="H55" s="124" t="n">
        <v>0</v>
      </c>
      <c r="I55" s="124" t="n">
        <v>0</v>
      </c>
      <c r="J55" s="124" t="n">
        <v>0</v>
      </c>
      <c r="K55" s="124" t="n">
        <v>0</v>
      </c>
      <c r="L55" s="124" t="n">
        <f aca="false">J55</f>
        <v>0</v>
      </c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9.95" hidden="false" customHeight="true" outlineLevel="0" collapsed="false">
      <c r="A56" s="106" t="s">
        <v>183</v>
      </c>
      <c r="B56" s="99" t="s">
        <v>177</v>
      </c>
      <c r="C56" s="100" t="s">
        <v>125</v>
      </c>
      <c r="D56" s="100" t="n">
        <v>15</v>
      </c>
      <c r="E56" s="100" t="s">
        <v>171</v>
      </c>
      <c r="F56" s="99" t="n">
        <v>1</v>
      </c>
      <c r="G56" s="124" t="n">
        <v>0</v>
      </c>
      <c r="H56" s="124" t="n">
        <v>0</v>
      </c>
      <c r="I56" s="124" t="n">
        <v>0</v>
      </c>
      <c r="J56" s="124" t="n">
        <v>0</v>
      </c>
      <c r="K56" s="124" t="n">
        <v>0</v>
      </c>
      <c r="L56" s="124" t="n">
        <f aca="false">J56</f>
        <v>0</v>
      </c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9.95" hidden="false" customHeight="true" outlineLevel="0" collapsed="false">
      <c r="A57" s="106" t="s">
        <v>184</v>
      </c>
      <c r="B57" s="99" t="s">
        <v>177</v>
      </c>
      <c r="C57" s="100" t="s">
        <v>125</v>
      </c>
      <c r="D57" s="100" t="s">
        <v>206</v>
      </c>
      <c r="E57" s="100" t="s">
        <v>171</v>
      </c>
      <c r="F57" s="99" t="n">
        <v>5</v>
      </c>
      <c r="G57" s="124" t="n">
        <v>0</v>
      </c>
      <c r="H57" s="124" t="n">
        <v>0</v>
      </c>
      <c r="I57" s="124" t="n">
        <v>0</v>
      </c>
      <c r="J57" s="124" t="n">
        <v>0</v>
      </c>
      <c r="K57" s="124" t="n">
        <v>0</v>
      </c>
      <c r="L57" s="124" t="n">
        <v>0</v>
      </c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16.35" hidden="false" customHeight="true" outlineLevel="0" collapsed="false">
      <c r="A58" s="106" t="s">
        <v>185</v>
      </c>
      <c r="B58" s="99" t="s">
        <v>177</v>
      </c>
      <c r="C58" s="100" t="s">
        <v>125</v>
      </c>
      <c r="D58" s="100" t="n">
        <v>16</v>
      </c>
      <c r="E58" s="100" t="s">
        <v>171</v>
      </c>
      <c r="F58" s="99" t="n">
        <v>1</v>
      </c>
      <c r="G58" s="124" t="n">
        <v>0</v>
      </c>
      <c r="H58" s="124" t="n">
        <v>0</v>
      </c>
      <c r="I58" s="124" t="n">
        <v>0</v>
      </c>
      <c r="J58" s="124" t="n">
        <v>0</v>
      </c>
      <c r="K58" s="124" t="n">
        <v>0</v>
      </c>
      <c r="L58" s="124" t="n">
        <f aca="false">J58</f>
        <v>0</v>
      </c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6.5" hidden="false" customHeight="true" outlineLevel="0" collapsed="false">
      <c r="A59" s="106" t="s">
        <v>61</v>
      </c>
      <c r="B59" s="99" t="s">
        <v>124</v>
      </c>
      <c r="C59" s="100" t="s">
        <v>39</v>
      </c>
      <c r="D59" s="100"/>
      <c r="E59" s="100"/>
      <c r="F59" s="99" t="n">
        <v>1250</v>
      </c>
      <c r="G59" s="119"/>
      <c r="H59" s="119"/>
      <c r="I59" s="119"/>
      <c r="J59" s="119"/>
      <c r="K59" s="119"/>
      <c r="L59" s="119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7.95" hidden="false" customHeight="true" outlineLevel="0" collapsed="false">
      <c r="A60" s="22" t="s">
        <v>207</v>
      </c>
      <c r="B60" s="104" t="s">
        <v>124</v>
      </c>
      <c r="C60" s="100" t="s">
        <v>125</v>
      </c>
      <c r="D60" s="100"/>
      <c r="E60" s="100"/>
      <c r="F60" s="99" t="n">
        <v>48</v>
      </c>
      <c r="G60" s="119"/>
      <c r="H60" s="119"/>
      <c r="I60" s="0"/>
      <c r="J60" s="109"/>
      <c r="K60" s="109"/>
      <c r="L60" s="127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" hidden="false" customHeight="true" outlineLevel="0" collapsed="false">
      <c r="A61" s="22" t="s">
        <v>208</v>
      </c>
      <c r="B61" s="100" t="s">
        <v>170</v>
      </c>
      <c r="C61" s="100" t="s">
        <v>125</v>
      </c>
      <c r="D61" s="100"/>
      <c r="E61" s="100"/>
      <c r="F61" s="99" t="n">
        <v>34</v>
      </c>
      <c r="G61" s="119"/>
      <c r="H61" s="119"/>
      <c r="I61" s="119"/>
      <c r="J61" s="109"/>
      <c r="K61" s="109"/>
      <c r="L61" s="127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2.6" hidden="false" customHeight="true" outlineLevel="0" collapsed="false">
      <c r="A62" s="22" t="s">
        <v>209</v>
      </c>
      <c r="B62" s="100" t="s">
        <v>177</v>
      </c>
      <c r="C62" s="100" t="s">
        <v>125</v>
      </c>
      <c r="D62" s="100"/>
      <c r="E62" s="100"/>
      <c r="F62" s="99" t="n">
        <v>20</v>
      </c>
      <c r="G62" s="119"/>
      <c r="H62" s="119"/>
      <c r="I62" s="119"/>
      <c r="J62" s="109"/>
      <c r="K62" s="109"/>
      <c r="L62" s="127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25.7" hidden="false" customHeight="true" outlineLevel="0" collapsed="false">
      <c r="A63" s="22" t="s">
        <v>207</v>
      </c>
      <c r="B63" s="100" t="s">
        <v>124</v>
      </c>
      <c r="C63" s="100" t="s">
        <v>156</v>
      </c>
      <c r="D63" s="100"/>
      <c r="E63" s="100"/>
      <c r="F63" s="99" t="n">
        <v>3</v>
      </c>
      <c r="G63" s="119"/>
      <c r="H63" s="119"/>
      <c r="I63" s="119"/>
      <c r="J63" s="109"/>
      <c r="K63" s="109"/>
      <c r="L63" s="127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7.95" hidden="false" customHeight="true" outlineLevel="0" collapsed="false">
      <c r="A64" s="22" t="s">
        <v>210</v>
      </c>
      <c r="B64" s="100" t="s">
        <v>124</v>
      </c>
      <c r="C64" s="100" t="s">
        <v>152</v>
      </c>
      <c r="D64" s="100"/>
      <c r="E64" s="100"/>
      <c r="F64" s="99" t="n">
        <v>9</v>
      </c>
      <c r="G64" s="119"/>
      <c r="H64" s="119"/>
      <c r="I64" s="119"/>
      <c r="J64" s="109"/>
      <c r="K64" s="109"/>
      <c r="L64" s="127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24" hidden="false" customHeight="true" outlineLevel="0" collapsed="false">
      <c r="A65" s="22" t="s">
        <v>211</v>
      </c>
      <c r="B65" s="100" t="s">
        <v>124</v>
      </c>
      <c r="C65" s="100" t="s">
        <v>145</v>
      </c>
      <c r="D65" s="100"/>
      <c r="E65" s="100"/>
      <c r="F65" s="99" t="n">
        <v>7</v>
      </c>
      <c r="G65" s="119"/>
      <c r="H65" s="119"/>
      <c r="I65" s="119"/>
      <c r="J65" s="109"/>
      <c r="K65" s="109"/>
      <c r="L65" s="127"/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24" hidden="false" customHeight="true" outlineLevel="0" collapsed="false">
      <c r="A66" s="22" t="s">
        <v>212</v>
      </c>
      <c r="B66" s="22"/>
      <c r="C66" s="22"/>
      <c r="D66" s="22"/>
      <c r="E66" s="22"/>
      <c r="F66" s="22" t="n">
        <f aca="false">SUM(F34:F36)</f>
        <v>3</v>
      </c>
      <c r="G66" s="100" t="n">
        <v>0</v>
      </c>
      <c r="H66" s="109"/>
      <c r="I66" s="119"/>
      <c r="J66" s="119"/>
      <c r="K66" s="119"/>
      <c r="L66" s="119"/>
      <c r="M66" s="125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24" hidden="false" customHeight="true" outlineLevel="0" collapsed="false">
      <c r="A67" s="22" t="s">
        <v>213</v>
      </c>
      <c r="B67" s="22"/>
      <c r="C67" s="22"/>
      <c r="D67" s="22"/>
      <c r="E67" s="22"/>
      <c r="F67" s="22" t="n">
        <f aca="false">SUM(F39:F42)</f>
        <v>11</v>
      </c>
      <c r="G67" s="22"/>
      <c r="H67" s="100" t="n">
        <v>0</v>
      </c>
      <c r="I67" s="119"/>
      <c r="J67" s="119"/>
      <c r="K67" s="119"/>
      <c r="L67" s="119"/>
      <c r="M67" s="125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24" hidden="false" customHeight="true" outlineLevel="0" collapsed="false">
      <c r="A68" s="22" t="s">
        <v>214</v>
      </c>
      <c r="B68" s="22"/>
      <c r="C68" s="22"/>
      <c r="D68" s="22"/>
      <c r="E68" s="22"/>
      <c r="F68" s="22"/>
      <c r="G68" s="22"/>
      <c r="H68" s="22"/>
      <c r="I68" s="124" t="n">
        <v>0</v>
      </c>
      <c r="J68" s="119"/>
      <c r="K68" s="119"/>
      <c r="L68" s="119"/>
      <c r="M68" s="125"/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24" hidden="false" customHeight="true" outlineLevel="0" collapsed="false">
      <c r="A69" s="22" t="s">
        <v>215</v>
      </c>
      <c r="B69" s="22"/>
      <c r="C69" s="22"/>
      <c r="D69" s="22"/>
      <c r="E69" s="22"/>
      <c r="F69" s="22"/>
      <c r="G69" s="22"/>
      <c r="H69" s="22"/>
      <c r="I69" s="22"/>
      <c r="J69" s="124"/>
      <c r="K69" s="119"/>
      <c r="L69" s="119"/>
      <c r="M69" s="125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128" customFormat="true" ht="12" hidden="false" customHeight="true" outlineLevel="0" collapsed="false">
      <c r="A70" s="22" t="s">
        <v>216</v>
      </c>
      <c r="B70" s="22"/>
      <c r="C70" s="22"/>
      <c r="D70" s="22"/>
      <c r="E70" s="22"/>
      <c r="F70" s="22"/>
      <c r="G70" s="22"/>
      <c r="H70" s="22"/>
      <c r="I70" s="22"/>
      <c r="J70" s="22"/>
      <c r="K70" s="124" t="n">
        <v>0</v>
      </c>
      <c r="L70" s="119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</row>
    <row r="71" customFormat="false" ht="12" hidden="false" customHeight="true" outlineLevel="0" collapsed="false">
      <c r="A71" s="22" t="s">
        <v>217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124" t="n">
        <v>0</v>
      </c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</row>
    <row r="72" customFormat="false" ht="12" hidden="false" customHeight="true" outlineLevel="0" collapsed="false">
      <c r="A72" s="129"/>
      <c r="B72" s="109"/>
      <c r="C72" s="109"/>
      <c r="D72" s="109"/>
      <c r="E72" s="108"/>
      <c r="F72" s="108"/>
      <c r="G72" s="119"/>
      <c r="H72" s="119"/>
      <c r="I72" s="119"/>
      <c r="J72" s="109"/>
      <c r="K72" s="109"/>
      <c r="L72" s="0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</row>
    <row r="73" customFormat="false" ht="12" hidden="false" customHeight="true" outlineLevel="0" collapsed="false">
      <c r="A73" s="130" t="s">
        <v>218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</row>
    <row r="74" customFormat="false" ht="12" hidden="false" customHeight="true" outlineLevel="0" collapsed="false">
      <c r="A74" s="130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</row>
    <row r="75" customFormat="false" ht="12" hidden="false" customHeight="true" outlineLevel="0" collapsed="false">
      <c r="A75" s="131" t="str">
        <f aca="false">Обложка!A35</f>
        <v>Составил:</v>
      </c>
      <c r="H75" s="0"/>
      <c r="I75" s="132" t="s">
        <v>219</v>
      </c>
      <c r="J75" s="132"/>
      <c r="K75" s="132"/>
      <c r="L75" s="132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</row>
    <row r="76" customFormat="false" ht="15.6" hidden="false" customHeight="true" outlineLevel="0" collapsed="false">
      <c r="A76" s="131" t="str">
        <f aca="false">Обложка!A36</f>
        <v>Специалист по пест контролю ООО «Альфадез»</v>
      </c>
      <c r="G76" s="116" t="s">
        <v>220</v>
      </c>
    </row>
    <row r="77" customFormat="false" ht="12" hidden="false" customHeight="true" outlineLevel="0" collapsed="false">
      <c r="A77" s="0"/>
      <c r="H77" s="0"/>
    </row>
    <row r="78" customFormat="false" ht="12" hidden="false" customHeight="true" outlineLevel="0" collapsed="false">
      <c r="A78" s="0"/>
      <c r="H78" s="0"/>
    </row>
    <row r="79" customFormat="false" ht="13.8" hidden="false" customHeight="false" outlineLevel="0" collapsed="false">
      <c r="A79" s="131" t="str">
        <f aca="false">Обложка!A40</f>
        <v>Согласовано:</v>
      </c>
      <c r="H79" s="0"/>
    </row>
    <row r="80" customFormat="false" ht="13.8" hidden="false" customHeight="true" outlineLevel="0" collapsed="false">
      <c r="A80" s="131" t="str">
        <f aca="false">Обложка!A41</f>
        <v>Специалист по СМКП</v>
      </c>
      <c r="H80" s="7"/>
      <c r="J80" s="133" t="s">
        <v>221</v>
      </c>
      <c r="K80" s="133"/>
      <c r="L80" s="133"/>
    </row>
  </sheetData>
  <autoFilter ref="A3:L71"/>
  <mergeCells count="16">
    <mergeCell ref="A1:L1"/>
    <mergeCell ref="C59:E59"/>
    <mergeCell ref="C60:E60"/>
    <mergeCell ref="C61:E61"/>
    <mergeCell ref="C62:E62"/>
    <mergeCell ref="C63:E63"/>
    <mergeCell ref="C64:E64"/>
    <mergeCell ref="C65:E65"/>
    <mergeCell ref="A66:F66"/>
    <mergeCell ref="A67:G67"/>
    <mergeCell ref="A68:H68"/>
    <mergeCell ref="A69:I69"/>
    <mergeCell ref="A70:J70"/>
    <mergeCell ref="A71:K71"/>
    <mergeCell ref="I75:L75"/>
    <mergeCell ref="J80:L80"/>
  </mergeCells>
  <printOptions headings="false" gridLines="false" gridLinesSet="true" horizontalCentered="false" verticalCentered="false"/>
  <pageMargins left="0.398611111111111" right="0.130555555555556" top="0.649305555555556" bottom="0.7375" header="0.511805555555555" footer="0.511805555555555"/>
  <pageSetup paperSize="9" scale="5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E6" activeCellId="0" sqref="E6"/>
    </sheetView>
  </sheetViews>
  <sheetFormatPr defaultColWidth="10.25" defaultRowHeight="13.8" zeroHeight="false" outlineLevelRow="0" outlineLevelCol="0"/>
  <cols>
    <col collapsed="false" customWidth="true" hidden="false" outlineLevel="0" max="1" min="1" style="0" width="5.71"/>
    <col collapsed="false" customWidth="true" hidden="false" outlineLevel="0" max="2" min="2" style="0" width="25.66"/>
    <col collapsed="false" customWidth="true" hidden="false" outlineLevel="0" max="5" min="5" style="0" width="8.55"/>
    <col collapsed="false" customWidth="true" hidden="false" outlineLevel="0" max="7" min="7" style="0" width="15.99"/>
    <col collapsed="false" customWidth="true" hidden="true" outlineLevel="0" max="8" min="8" style="0" width="10.4"/>
    <col collapsed="false" customWidth="true" hidden="false" outlineLevel="0" max="9" min="9" style="0" width="1.73"/>
    <col collapsed="false" customWidth="true" hidden="false" outlineLevel="0" max="1024" min="1022" style="0" width="10.5"/>
  </cols>
  <sheetData>
    <row r="1" customFormat="false" ht="13.8" hidden="false" customHeight="false" outlineLevel="0" collapsed="false">
      <c r="A1" s="134" t="s">
        <v>222</v>
      </c>
      <c r="B1" s="134"/>
      <c r="C1" s="134"/>
      <c r="D1" s="134"/>
      <c r="E1" s="134"/>
      <c r="F1" s="134"/>
      <c r="G1" s="134"/>
      <c r="H1" s="134"/>
      <c r="I1" s="134"/>
      <c r="J1" s="134"/>
    </row>
    <row r="2" customFormat="false" ht="13.8" hidden="false" customHeight="false" outlineLevel="0" collapsed="false">
      <c r="A2" s="134" t="s">
        <v>223</v>
      </c>
      <c r="B2" s="134"/>
      <c r="C2" s="134"/>
      <c r="D2" s="134"/>
      <c r="E2" s="134"/>
      <c r="F2" s="134"/>
      <c r="G2" s="134"/>
      <c r="H2" s="134"/>
      <c r="I2" s="134"/>
      <c r="J2" s="134"/>
    </row>
    <row r="3" customFormat="false" ht="13.8" hidden="false" customHeight="false" outlineLevel="0" collapsed="false">
      <c r="A3" s="134"/>
      <c r="B3" s="134"/>
      <c r="C3" s="134"/>
      <c r="D3" s="135"/>
      <c r="E3" s="134"/>
      <c r="F3" s="134"/>
      <c r="G3" s="134"/>
    </row>
    <row r="4" customFormat="false" ht="29.85" hidden="false" customHeight="true" outlineLevel="0" collapsed="false">
      <c r="A4" s="136" t="str">
        <f aca="false">Обложка!C15</f>
        <v>01.11.2022-30.11.2022</v>
      </c>
      <c r="B4" s="136"/>
      <c r="C4" s="136"/>
      <c r="D4" s="137"/>
      <c r="E4" s="90"/>
    </row>
    <row r="5" customFormat="false" ht="16.15" hidden="false" customHeight="false" outlineLevel="0" collapsed="false">
      <c r="A5" s="137"/>
      <c r="B5" s="137"/>
      <c r="C5" s="137"/>
      <c r="D5" s="137"/>
      <c r="E5" s="138" t="n">
        <v>44882</v>
      </c>
      <c r="F5" s="138"/>
      <c r="G5" s="138"/>
    </row>
    <row r="6" customFormat="false" ht="73.1" hidden="false" customHeight="false" outlineLevel="0" collapsed="false">
      <c r="A6" s="139" t="s">
        <v>224</v>
      </c>
      <c r="B6" s="139" t="s">
        <v>118</v>
      </c>
      <c r="C6" s="139" t="s">
        <v>225</v>
      </c>
      <c r="D6" s="139" t="s">
        <v>226</v>
      </c>
      <c r="E6" s="140" t="s">
        <v>227</v>
      </c>
      <c r="F6" s="140" t="s">
        <v>228</v>
      </c>
      <c r="G6" s="141" t="s">
        <v>229</v>
      </c>
      <c r="H6" s="142"/>
    </row>
    <row r="7" customFormat="false" ht="16.15" hidden="false" customHeight="false" outlineLevel="0" collapsed="false">
      <c r="A7" s="143" t="n">
        <v>1</v>
      </c>
      <c r="B7" s="98" t="s">
        <v>144</v>
      </c>
      <c r="C7" s="100" t="n">
        <v>1</v>
      </c>
      <c r="D7" s="144" t="n">
        <v>1</v>
      </c>
      <c r="E7" s="145" t="s">
        <v>73</v>
      </c>
      <c r="F7" s="146" t="n">
        <v>0</v>
      </c>
      <c r="G7" s="143" t="s">
        <v>230</v>
      </c>
      <c r="H7" s="142"/>
    </row>
    <row r="8" customFormat="false" ht="16.15" hidden="false" customHeight="false" outlineLevel="0" collapsed="false">
      <c r="A8" s="143" t="n">
        <v>2</v>
      </c>
      <c r="B8" s="98" t="s">
        <v>146</v>
      </c>
      <c r="C8" s="100" t="n">
        <v>2.9</v>
      </c>
      <c r="D8" s="144" t="n">
        <v>2</v>
      </c>
      <c r="E8" s="145" t="s">
        <v>73</v>
      </c>
      <c r="F8" s="146" t="n">
        <v>0</v>
      </c>
      <c r="G8" s="143" t="s">
        <v>230</v>
      </c>
      <c r="H8" s="142"/>
    </row>
    <row r="9" customFormat="false" ht="16.15" hidden="false" customHeight="false" outlineLevel="0" collapsed="false">
      <c r="A9" s="143" t="n">
        <v>4</v>
      </c>
      <c r="B9" s="98" t="s">
        <v>147</v>
      </c>
      <c r="C9" s="100" t="n">
        <v>4</v>
      </c>
      <c r="D9" s="144" t="n">
        <v>1</v>
      </c>
      <c r="E9" s="145" t="s">
        <v>73</v>
      </c>
      <c r="F9" s="146" t="n">
        <v>0</v>
      </c>
      <c r="G9" s="143" t="s">
        <v>230</v>
      </c>
      <c r="H9" s="142"/>
    </row>
    <row r="10" customFormat="false" ht="16.15" hidden="false" customHeight="false" outlineLevel="0" collapsed="false">
      <c r="A10" s="143" t="n">
        <v>5</v>
      </c>
      <c r="B10" s="98" t="s">
        <v>148</v>
      </c>
      <c r="C10" s="100" t="n">
        <v>5</v>
      </c>
      <c r="D10" s="144" t="n">
        <v>1</v>
      </c>
      <c r="E10" s="145" t="s">
        <v>73</v>
      </c>
      <c r="F10" s="146" t="n">
        <v>0</v>
      </c>
      <c r="G10" s="143" t="s">
        <v>230</v>
      </c>
      <c r="H10" s="142"/>
    </row>
    <row r="11" customFormat="false" ht="16.15" hidden="false" customHeight="false" outlineLevel="0" collapsed="false">
      <c r="A11" s="143" t="n">
        <v>7</v>
      </c>
      <c r="B11" s="98" t="s">
        <v>149</v>
      </c>
      <c r="C11" s="100" t="n">
        <v>7</v>
      </c>
      <c r="D11" s="144" t="n">
        <v>1</v>
      </c>
      <c r="E11" s="145" t="s">
        <v>73</v>
      </c>
      <c r="F11" s="146" t="n">
        <v>0</v>
      </c>
      <c r="G11" s="143" t="s">
        <v>230</v>
      </c>
      <c r="H11" s="142"/>
    </row>
    <row r="12" customFormat="false" ht="16.15" hidden="false" customHeight="false" outlineLevel="0" collapsed="false">
      <c r="A12" s="143" t="n">
        <v>11</v>
      </c>
      <c r="B12" s="98" t="s">
        <v>231</v>
      </c>
      <c r="C12" s="100" t="n">
        <v>11</v>
      </c>
      <c r="D12" s="144" t="n">
        <v>1</v>
      </c>
      <c r="E12" s="145" t="s">
        <v>73</v>
      </c>
      <c r="F12" s="146" t="n">
        <v>0</v>
      </c>
      <c r="G12" s="143" t="s">
        <v>230</v>
      </c>
      <c r="H12" s="142"/>
    </row>
    <row r="13" customFormat="false" ht="14.15" hidden="false" customHeight="false" outlineLevel="0" collapsed="false">
      <c r="A13" s="147"/>
      <c r="B13" s="64" t="s">
        <v>232</v>
      </c>
      <c r="C13" s="145" t="s">
        <v>73</v>
      </c>
      <c r="D13" s="143" t="n">
        <v>7</v>
      </c>
      <c r="E13" s="145" t="s">
        <v>73</v>
      </c>
      <c r="F13" s="145" t="s">
        <v>73</v>
      </c>
      <c r="G13" s="145" t="s">
        <v>73</v>
      </c>
      <c r="H13" s="90"/>
    </row>
    <row r="14" customFormat="false" ht="13.8" hidden="false" customHeight="false" outlineLevel="0" collapsed="false">
      <c r="A14" s="148"/>
      <c r="B14" s="84"/>
      <c r="C14" s="149"/>
      <c r="D14" s="149"/>
      <c r="E14" s="150"/>
      <c r="F14" s="150"/>
      <c r="G14" s="150"/>
      <c r="H14" s="90"/>
    </row>
    <row r="15" customFormat="false" ht="43.1" hidden="false" customHeight="true" outlineLevel="0" collapsed="false">
      <c r="A15" s="149" t="s">
        <v>233</v>
      </c>
      <c r="B15" s="149"/>
      <c r="C15" s="149"/>
      <c r="D15" s="149"/>
      <c r="E15" s="149"/>
      <c r="F15" s="149"/>
      <c r="G15" s="149"/>
      <c r="H15" s="149"/>
      <c r="I15" s="149"/>
    </row>
    <row r="16" customFormat="false" ht="13.8" hidden="false" customHeight="false" outlineLevel="0" collapsed="false">
      <c r="A16" s="14" t="s">
        <v>24</v>
      </c>
      <c r="B16" s="13"/>
      <c r="C16" s="13"/>
      <c r="E16" s="14"/>
      <c r="F16" s="13"/>
      <c r="G16" s="13"/>
    </row>
    <row r="17" customFormat="false" ht="25.35" hidden="false" customHeight="true" outlineLevel="0" collapsed="false">
      <c r="A17" s="15" t="s">
        <v>25</v>
      </c>
      <c r="B17" s="15"/>
      <c r="C17" s="15"/>
      <c r="D17" s="7"/>
      <c r="E17" s="15" t="s">
        <v>234</v>
      </c>
      <c r="F17" s="15"/>
      <c r="G17" s="15"/>
    </row>
    <row r="18" customFormat="false" ht="16.5" hidden="false" customHeight="true" outlineLevel="0" collapsed="false">
      <c r="A18" s="151"/>
      <c r="B18" s="151"/>
      <c r="C18" s="151"/>
      <c r="D18" s="151"/>
      <c r="E18" s="151"/>
      <c r="F18" s="151"/>
      <c r="G18" s="151"/>
      <c r="H18" s="16" t="s">
        <v>26</v>
      </c>
    </row>
    <row r="19" customFormat="false" ht="14.05" hidden="false" customHeight="true" outlineLevel="0" collapsed="false">
      <c r="A19" s="115" t="s">
        <v>27</v>
      </c>
      <c r="B19" s="115"/>
      <c r="C19" s="90"/>
      <c r="E19" s="17"/>
      <c r="F19" s="16"/>
      <c r="G19" s="16"/>
    </row>
    <row r="20" customFormat="false" ht="14.15" hidden="false" customHeight="true" outlineLevel="0" collapsed="false">
      <c r="A20" s="15" t="s">
        <v>28</v>
      </c>
      <c r="B20" s="15"/>
      <c r="C20" s="15"/>
      <c r="D20" s="7"/>
      <c r="E20" s="152" t="s">
        <v>235</v>
      </c>
      <c r="F20" s="152"/>
      <c r="G20" s="152"/>
    </row>
    <row r="21" customFormat="false" ht="13.8" hidden="false" customHeight="false" outlineLevel="0" collapsed="false">
      <c r="A21" s="153"/>
      <c r="B21" s="153"/>
      <c r="C21" s="154"/>
      <c r="D21" s="155"/>
      <c r="E21" s="90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">
    <mergeCell ref="A1:J1"/>
    <mergeCell ref="A2:J2"/>
    <mergeCell ref="A4:C4"/>
    <mergeCell ref="E5:G5"/>
    <mergeCell ref="A15:I15"/>
    <mergeCell ref="A17:C17"/>
    <mergeCell ref="E17:G17"/>
    <mergeCell ref="A19:B19"/>
    <mergeCell ref="A20:C20"/>
    <mergeCell ref="E20:G20"/>
  </mergeCells>
  <printOptions headings="false" gridLines="false" gridLinesSet="true" horizontalCentered="false" verticalCentered="false"/>
  <pageMargins left="0.7875" right="0.7875" top="0.360416666666667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3826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2022-09-02T09:32:17Z</cp:lastPrinted>
  <dcterms:modified xsi:type="dcterms:W3CDTF">2022-11-29T09:21:08Z</dcterms:modified>
  <cp:revision>392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