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comments6.xml" ContentType="application/vnd.openxmlformats-officedocument.spreadsheetml.comment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8.xml.rels" ContentType="application/vnd.openxmlformats-package.relationships+xml"/>
  <Override PartName="/xl/worksheets/_rels/sheet5.xml.rels" ContentType="application/vnd.openxmlformats-package.relationships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Обложка" sheetId="1" state="visible" r:id="rId2"/>
    <sheet name="Акт сдачи-приемки" sheetId="2" state="visible" r:id="rId3"/>
    <sheet name="эффект" sheetId="3" state="visible" r:id="rId4"/>
    <sheet name="График ревизий" sheetId="4" state="visible" r:id="rId5"/>
    <sheet name="Контрольный лист" sheetId="5" state="visible" r:id="rId6"/>
    <sheet name="контрол лист" sheetId="6" state="hidden" r:id="rId7"/>
    <sheet name="Лист6" sheetId="7" state="hidden" r:id="rId8"/>
    <sheet name="Лист10" sheetId="8" state="hidden" r:id="rId9"/>
    <sheet name="ИЛ" sheetId="9" state="visible" r:id="rId10"/>
  </sheets>
  <definedNames>
    <definedName function="false" hidden="false" localSheetId="4" name="_xlnm.Print_Area" vbProcedure="false">'Контрольный лист'!$A$1:$L$43</definedName>
    <definedName function="false" hidden="true" localSheetId="4" name="_xlnm._FilterDatabase" vbProcedure="false">'Контрольный лист'!$A$3:$L$37</definedName>
    <definedName function="false" hidden="false" localSheetId="3" name="Excel_BuiltIn__FilterDatabase" vbProcedure="false">#N/A</definedName>
    <definedName function="false" hidden="false" localSheetId="4" name="Excel_BuiltIn_Print_Area" vbProcedure="false">'Контрольный лист'!$A$1:$O$3</definedName>
    <definedName function="false" hidden="false" localSheetId="5" name="Excel_BuiltIn_Print_Titles" vbProcedure="false">'контрол лист'!#ref!</definedName>
    <definedName function="false" hidden="false" localSheetId="5" name="Excel_BuiltIn__FilterDatabase" vbProcedure="false">'контрол лист'!$A$1:$J$71</definedName>
    <definedName function="false" hidden="false" localSheetId="5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5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5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comments8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<sst xmlns="http://schemas.openxmlformats.org/spreadsheetml/2006/main" count="1255" uniqueCount="363">
  <si>
    <t xml:space="preserve">ОТЧЕТ ПО ДЕРАТИЗАЦИИ ДЕЗИНСЕКЦИИ</t>
  </si>
  <si>
    <t xml:space="preserve">Договор № 542 от 18.10.2021 г. ДС№2 от 01.11.2022г</t>
  </si>
  <si>
    <t xml:space="preserve">период</t>
  </si>
  <si>
    <t xml:space="preserve">01.11.2024 — 30.11.2024</t>
  </si>
  <si>
    <t xml:space="preserve">Исполнитель:</t>
  </si>
  <si>
    <t xml:space="preserve">ООО «Альфадез»</t>
  </si>
  <si>
    <t xml:space="preserve">Заказчик:</t>
  </si>
  <si>
    <t xml:space="preserve">ООО «Регион-продукт»</t>
  </si>
  <si>
    <t xml:space="preserve">Адрес:</t>
  </si>
  <si>
    <t xml:space="preserve">Пензенская область, Пензенский район, село Богословка, ул Автомобилистов, д.29</t>
  </si>
  <si>
    <t xml:space="preserve">АКТ СДАЧИ ПРИЕМКИ РАБОТ</t>
  </si>
  <si>
    <t xml:space="preserve">ОЦЕНКА ЭФФЕКТИВНОСТИ РАБОТ ПО ДЕРАТИЗАЦИИ,ДЕЗИНСЕКЦИИ</t>
  </si>
  <si>
    <t xml:space="preserve">ГРАФИК ОСМОТРА СРЕДСТВ КОНТРОЛЯ ДЕРАТИЗАЦИИ,ДЕЗИНСЕКЦИИ</t>
  </si>
  <si>
    <t xml:space="preserve">КОНТРОЛЬНЫЙ ЛИСТ ПРОВЕРКИ СРЕДСТВ КОНТРОЛЯ ДЕРАТИЗАЦИИ,</t>
  </si>
  <si>
    <t xml:space="preserve">ДЕЗИНСЕКЦИИ</t>
  </si>
  <si>
    <t xml:space="preserve">Составил:</t>
  </si>
  <si>
    <t xml:space="preserve">Специалист ООО «Альфадез»</t>
  </si>
  <si>
    <t xml:space="preserve">Руденко В.Н. /_____________</t>
  </si>
  <si>
    <t xml:space="preserve">Согласовано:</t>
  </si>
  <si>
    <t xml:space="preserve">Представитель  АО «Регион-Продукт»</t>
  </si>
  <si>
    <t xml:space="preserve">_______________________  </t>
  </si>
  <si>
    <t xml:space="preserve">Исполнитель ООО «Альфадез», в лице дезинфектора Руденко В.Н.  с одной стороны и</t>
  </si>
  <si>
    <t xml:space="preserve">АО «Регион-Продукт» в лице управляющего с другой стороны составили настоящий  Акт  о  том,  что за период</t>
  </si>
  <si>
    <t xml:space="preserve">были проведены работы по договору №542 от 18.10.2021 г. ДС№2 от 01.11.2022г</t>
  </si>
  <si>
    <t xml:space="preserve">При подписании Сторонами настоящего Акта, работы считаются выполненными в полном объеме. Взаимных претензий по результатам работ Стороны не имеют.</t>
  </si>
  <si>
    <t xml:space="preserve">Дератизация помещений</t>
  </si>
  <si>
    <t xml:space="preserve">Осмотр помещений</t>
  </si>
  <si>
    <t xml:space="preserve">кв.м</t>
  </si>
  <si>
    <t xml:space="preserve">Установка клеевых ловушек</t>
  </si>
  <si>
    <t xml:space="preserve">шт</t>
  </si>
  <si>
    <t xml:space="preserve">Дератизация территории</t>
  </si>
  <si>
    <t xml:space="preserve">Осмотр территории</t>
  </si>
  <si>
    <t xml:space="preserve">Наименование применяемого ядовитого вещества,кг</t>
  </si>
  <si>
    <t xml:space="preserve">Ратобор-брикет от грызунов</t>
  </si>
  <si>
    <t xml:space="preserve">Бродифакум 0,005%</t>
  </si>
  <si>
    <r>
      <rPr>
        <sz val="10.5"/>
        <color rgb="FF333333"/>
        <rFont val="Times New Roman"/>
        <family val="1"/>
        <charset val="1"/>
      </rPr>
      <t xml:space="preserve">РОСС RU Д-RU.</t>
    </r>
    <r>
      <rPr>
        <sz val="12"/>
        <color rgb="FF00000A"/>
        <rFont val="Liberation Serif;Times New Roman"/>
        <family val="1"/>
        <charset val="1"/>
      </rPr>
      <t xml:space="preserve">РА01.В.12540/24</t>
    </r>
  </si>
  <si>
    <t xml:space="preserve">кг</t>
  </si>
  <si>
    <t xml:space="preserve">См журнал учета внесенных пестицидов</t>
  </si>
  <si>
    <t xml:space="preserve">АЛТ клей  </t>
  </si>
  <si>
    <t xml:space="preserve">Полибутилен 80,8%</t>
  </si>
  <si>
    <r>
      <rPr>
        <sz val="10.5"/>
        <color rgb="FF333333"/>
        <rFont val="Times New Roman"/>
        <family val="1"/>
        <charset val="1"/>
      </rPr>
      <t xml:space="preserve"> </t>
    </r>
    <r>
      <rPr>
        <sz val="12"/>
        <color rgb="FF00000A"/>
        <rFont val="Liberation Serif;Times New Roman"/>
        <family val="1"/>
        <charset val="1"/>
      </rPr>
      <t xml:space="preserve">РОСС RU.Д-RU.РА02.В.02791/21 с 19.10.2021 по 19.10.2026</t>
    </r>
  </si>
  <si>
    <t xml:space="preserve">Дезинсекция</t>
  </si>
  <si>
    <t xml:space="preserve">Мониторинг инсектицидных ламп</t>
  </si>
  <si>
    <t xml:space="preserve">Контрольно истребительные устройства, шт</t>
  </si>
  <si>
    <t xml:space="preserve">Специалист ООО Альфадез</t>
  </si>
  <si>
    <t xml:space="preserve">Руденко В.Н. /___________</t>
  </si>
  <si>
    <t xml:space="preserve"> ЭФФЕКТИВНОСТЬ ПРОВЕДЕНИЯ ДЕРАТИЗАЦИИ ДЕЗИНСЕКЦИИ</t>
  </si>
  <si>
    <t xml:space="preserve">№ п\п</t>
  </si>
  <si>
    <t xml:space="preserve">Наименование</t>
  </si>
  <si>
    <t xml:space="preserve">Дератизация</t>
  </si>
  <si>
    <t xml:space="preserve">1. Площадь объекта</t>
  </si>
  <si>
    <t xml:space="preserve">1.1</t>
  </si>
  <si>
    <t xml:space="preserve">Общая площадь, кв.м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</si>
  <si>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</si>
  <si>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</si>
  <si>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</si>
  <si>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</si>
  <si>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</si>
  <si>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1.3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</si>
  <si>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</si>
  <si>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</si>
  <si>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</si>
  <si>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</si>
  <si>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</si>
  <si>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</si>
  <si>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</si>
  <si>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</si>
  <si>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</si>
  <si>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Осмотр и очистка инсектицидных ламп и контроль наличия  мух, мотыльков, комаров и т.д. на поддонах</t>
  </si>
  <si>
    <t xml:space="preserve">3.2.1</t>
  </si>
  <si>
    <t xml:space="preserve">-</t>
  </si>
  <si>
    <t xml:space="preserve">3.2.2</t>
  </si>
  <si>
    <t xml:space="preserve">3.2.3</t>
  </si>
  <si>
    <t xml:space="preserve">3.2.4</t>
  </si>
  <si>
    <t xml:space="preserve">3.2.5</t>
  </si>
  <si>
    <t xml:space="preserve">3.2.6</t>
  </si>
  <si>
    <t xml:space="preserve">4. Используемые истребительные средства</t>
  </si>
  <si>
    <t xml:space="preserve">4.1</t>
  </si>
  <si>
    <t xml:space="preserve"> Родентицидные</t>
  </si>
  <si>
    <r>
      <rPr>
        <sz val="10.5"/>
        <color rgb="FF333333"/>
        <rFont val="Times New Roman"/>
        <family val="1"/>
        <charset val="204"/>
      </rPr>
      <t xml:space="preserve">Ратобор-брикет от грызунов (Бродифакум 0,005%) РОСС RU Д-RU.</t>
    </r>
    <r>
      <rPr>
        <sz val="12"/>
        <color rgb="FF00000A"/>
        <rFont val="Liberation Serif;Times New Roman"/>
        <family val="1"/>
        <charset val="1"/>
      </rPr>
      <t xml:space="preserve">РА01.В.12540/24</t>
    </r>
  </si>
  <si>
    <t xml:space="preserve">4.2</t>
  </si>
  <si>
    <t xml:space="preserve">Инсектицидно-родентицидные</t>
  </si>
  <si>
    <r>
      <rPr>
        <sz val="10.5"/>
        <color rgb="FF333333"/>
        <rFont val="Times New Roman"/>
        <family val="1"/>
        <charset val="204"/>
      </rPr>
      <t xml:space="preserve"> АЛТ клей (Полибутилен 80,8%, полиизобутилен 9,6%) </t>
    </r>
    <r>
      <rPr>
        <sz val="12"/>
        <color rgb="FF00000A"/>
        <rFont val="Liberation Serif;Times New Roman"/>
        <family val="1"/>
        <charset val="1"/>
      </rPr>
      <t xml:space="preserve">РОСС RU.Д-RU.РА02.В.02791/21 с 19.10.2021 по 19.10.2026</t>
    </r>
  </si>
  <si>
    <t xml:space="preserve">5. Оценка эффективности</t>
  </si>
  <si>
    <t xml:space="preserve">5.1</t>
  </si>
  <si>
    <t xml:space="preserve">  Норма эффективности: 90 - 100%-хорошая</t>
  </si>
  <si>
    <t xml:space="preserve">хорошая</t>
  </si>
  <si>
    <t xml:space="preserve">5.2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</si>
  <si>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</si>
  <si>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</si>
  <si>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</si>
  <si>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6. Рекомендации и дополнительные мероприятия</t>
  </si>
  <si>
    <t xml:space="preserve">6.1</t>
  </si>
  <si>
    <t xml:space="preserve">Соблюдение санитарного режима во всех подразделениях. Проведение барьерной дератизации в естественные укрытия. Обеспечить сохранность средств учета (КИУ). Установить пластиковые полосы на входы. </t>
  </si>
  <si>
    <t xml:space="preserve">ГРАФИК ОСМОТРА СРЕДСТВ КОНТРОЛЯ ДЕРАТИЗАЦИИ  ДЕЗИНСЕКЦИИ</t>
  </si>
  <si>
    <t xml:space="preserve">№П/П</t>
  </si>
  <si>
    <t xml:space="preserve">Месторасположение</t>
  </si>
  <si>
    <t xml:space="preserve"> Тип ловушки</t>
  </si>
  <si>
    <t xml:space="preserve">Дератизация/Дезинсекция</t>
  </si>
  <si>
    <t xml:space="preserve">Приёмка масла</t>
  </si>
  <si>
    <t xml:space="preserve">3 контур защиты</t>
  </si>
  <si>
    <t xml:space="preserve">КИУ</t>
  </si>
  <si>
    <t xml:space="preserve">25.11.24</t>
  </si>
  <si>
    <t xml:space="preserve">Склад упаковки</t>
  </si>
  <si>
    <t xml:space="preserve">Участок упаковки</t>
  </si>
  <si>
    <t xml:space="preserve">Ж</t>
  </si>
  <si>
    <t xml:space="preserve">Участок марки</t>
  </si>
  <si>
    <t xml:space="preserve">Склад ароматики</t>
  </si>
  <si>
    <t xml:space="preserve">Лаборатория</t>
  </si>
  <si>
    <t xml:space="preserve">Хранение упаковочной пленки</t>
  </si>
  <si>
    <t xml:space="preserve">Зона отходов</t>
  </si>
  <si>
    <t xml:space="preserve">Раздевалка женская</t>
  </si>
  <si>
    <t xml:space="preserve">Хранение гофротары</t>
  </si>
  <si>
    <t xml:space="preserve">Цех выстойки хлеба</t>
  </si>
  <si>
    <t xml:space="preserve">Хранение соусов</t>
  </si>
  <si>
    <t xml:space="preserve">Туалет, душ раздевалка</t>
  </si>
  <si>
    <t xml:space="preserve">ИМ</t>
  </si>
  <si>
    <t xml:space="preserve">ИЛ</t>
  </si>
  <si>
    <t xml:space="preserve">Выстойка хлеба</t>
  </si>
  <si>
    <t xml:space="preserve">Периметр здания</t>
  </si>
  <si>
    <t xml:space="preserve">2 контур защиты</t>
  </si>
  <si>
    <t xml:space="preserve">Периметр территории</t>
  </si>
  <si>
    <t xml:space="preserve">1 контур защиты</t>
  </si>
  <si>
    <t xml:space="preserve">ЧЕК ЛИСТ ПРОВЕРКИ СРЕДСТВ КОНТРОЛЯ ДЕРАТИЗАЦИИ  ДЕЗИНСЕКЦИИ</t>
  </si>
  <si>
    <t xml:space="preserve">Контур защиты</t>
  </si>
  <si>
    <t xml:space="preserve">Тип ловушки</t>
  </si>
  <si>
    <t xml:space="preserve">Контрольные точки (№)</t>
  </si>
  <si>
    <t xml:space="preserve">Пищевые/ не пищевые</t>
  </si>
  <si>
    <t xml:space="preserve">Кол-во ловушек</t>
  </si>
  <si>
    <t xml:space="preserve">Заселенные  (№ КИУ/ИЛ)</t>
  </si>
  <si>
    <t xml:space="preserve">Наличие вредителей (№ КИУ/ИЛ)</t>
  </si>
  <si>
    <t xml:space="preserve">Отсутствует (№КИУ/ИЛ)</t>
  </si>
  <si>
    <t xml:space="preserve">Повреждено (№КИУ/ИЛ)</t>
  </si>
  <si>
    <t xml:space="preserve">Нет доступа</t>
  </si>
  <si>
    <t xml:space="preserve">Замена/ установка (№КИУ/ИЛ)</t>
  </si>
  <si>
    <t xml:space="preserve">22,23,24,25</t>
  </si>
  <si>
    <t xml:space="preserve">Пищевые</t>
  </si>
  <si>
    <t xml:space="preserve">19,20,21</t>
  </si>
  <si>
    <t xml:space="preserve">16,18,17</t>
  </si>
  <si>
    <t xml:space="preserve">7,8,9</t>
  </si>
  <si>
    <t xml:space="preserve">10,14,15</t>
  </si>
  <si>
    <t xml:space="preserve">1,2,3</t>
  </si>
  <si>
    <t xml:space="preserve">36,37,3,5,6</t>
  </si>
  <si>
    <t xml:space="preserve">28,29,30,38</t>
  </si>
  <si>
    <t xml:space="preserve">31,32,38,39,40</t>
  </si>
  <si>
    <t xml:space="preserve">33,34,35</t>
  </si>
  <si>
    <t xml:space="preserve">1-21</t>
  </si>
  <si>
    <t xml:space="preserve">Не пищевые</t>
  </si>
  <si>
    <t xml:space="preserve">1-67</t>
  </si>
  <si>
    <t xml:space="preserve">Итого средств учета от грызунов по периметру здания</t>
  </si>
  <si>
    <t xml:space="preserve">Итого живоловок</t>
  </si>
  <si>
    <t xml:space="preserve">Итого средств учета от грызунов в помещениях</t>
  </si>
  <si>
    <t xml:space="preserve">Итого средств учета от грызунов по периметру территории</t>
  </si>
  <si>
    <t xml:space="preserve">Итого средств учета от ползающих насекомых</t>
  </si>
  <si>
    <t xml:space="preserve">Итого средств учета от летающих насекомых в помещениях</t>
  </si>
  <si>
    <t xml:space="preserve">Количество «КИУ», в которых имеются погрызы приманки</t>
  </si>
  <si>
    <t xml:space="preserve">Количество клеевых ловушек с отловленными грызунами</t>
  </si>
  <si>
    <t xml:space="preserve">Итого отсутствует КИУ</t>
  </si>
  <si>
    <t xml:space="preserve">Итого поврежденные КИУ</t>
  </si>
  <si>
    <t xml:space="preserve">Итого нет доступа к КИУ (загорожено)</t>
  </si>
  <si>
    <t xml:space="preserve">Итого замена/установка КИУ   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</si>
  <si>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</si>
  <si>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</si>
  <si>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Пищевые и не пищевые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</si>
  <si>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</si>
  <si>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</si>
  <si>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</si>
  <si>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</si>
  <si>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</si>
  <si>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</si>
  <si>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1 этаж Запасной вход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</si>
  <si>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</si>
  <si>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</si>
  <si>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</si>
  <si>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</si>
  <si>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</si>
  <si>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</si>
  <si>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</si>
  <si>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</si>
  <si>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</si>
  <si>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</si>
  <si>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</si>
  <si>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</si>
  <si>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</si>
  <si>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</si>
  <si>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</si>
  <si>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</si>
  <si>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</si>
  <si>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</si>
  <si>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</si>
  <si>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</si>
  <si>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</si>
  <si>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</si>
  <si>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</si>
  <si>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</si>
  <si>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</si>
  <si>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</si>
  <si>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</si>
  <si>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</si>
  <si>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</si>
  <si>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</si>
  <si>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</si>
  <si>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</si>
  <si>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</si>
  <si>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</si>
  <si>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</si>
  <si>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</si>
  <si>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</si>
  <si>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</si>
  <si>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</si>
  <si>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</si>
  <si>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</si>
  <si>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</si>
  <si>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</si>
  <si>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</si>
  <si>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</si>
  <si>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</si>
  <si>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</si>
  <si>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</si>
  <si>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</si>
  <si>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</si>
  <si>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</si>
  <si>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</si>
  <si>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</si>
  <si>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</si>
  <si>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</si>
  <si>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</si>
  <si>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</si>
  <si>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</si>
  <si>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</si>
  <si>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</si>
  <si>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</si>
  <si>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</si>
  <si>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</si>
  <si>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</si>
  <si>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</si>
  <si>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</si>
  <si>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</si>
  <si>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</si>
  <si>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</si>
  <si>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</si>
  <si>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</si>
  <si>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</si>
  <si>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</si>
  <si>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</si>
  <si>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</si>
  <si>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</si>
  <si>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</si>
  <si>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</si>
  <si>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</si>
  <si>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</si>
  <si>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</si>
  <si>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</si>
  <si>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</si>
  <si>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</si>
  <si>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</si>
  <si>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</si>
  <si>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</si>
  <si>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</si>
  <si>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</si>
  <si>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</si>
  <si>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</si>
  <si>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</si>
  <si>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</si>
  <si>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</si>
  <si>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</si>
  <si>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</si>
  <si>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</si>
  <si>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</si>
  <si>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</si>
  <si>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</si>
  <si>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</si>
  <si>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</si>
  <si>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</si>
  <si>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</si>
  <si>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</si>
  <si>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</si>
  <si>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</si>
  <si>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</si>
  <si>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</si>
  <si>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</si>
  <si>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</si>
  <si>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</si>
  <si>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</si>
  <si>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</si>
  <si>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</si>
  <si>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</si>
  <si>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</si>
  <si>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</si>
  <si>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Представитель    ООО «ПензаМолИнвест»</t>
  </si>
  <si>
    <t xml:space="preserve">ГРАФИК ОСМОТРА СРЕДСТВ КОНТРОЛЯ ДЕРАТИЗАЦИИ</t>
  </si>
  <si>
    <t xml:space="preserve">Ноябрь</t>
  </si>
  <si>
    <t xml:space="preserve">Профилактика</t>
  </si>
  <si>
    <t xml:space="preserve">Киу</t>
  </si>
  <si>
    <t xml:space="preserve">43,44,45,46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</si>
  <si>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</si>
  <si>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</si>
  <si>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</si>
  <si>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</si>
  <si>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</si>
  <si>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</si>
  <si>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</si>
  <si>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</si>
  <si>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</si>
  <si>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</si>
  <si>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</si>
  <si>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</si>
  <si>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</si>
  <si>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</si>
  <si>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</si>
  <si>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</si>
  <si>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</si>
  <si>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</si>
  <si>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</si>
  <si>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</si>
  <si>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</si>
  <si>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</si>
  <si>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</si>
  <si>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</si>
  <si>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</si>
  <si>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</si>
  <si>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</si>
  <si>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</si>
  <si>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</si>
  <si>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</si>
  <si>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</si>
  <si>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</si>
  <si>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</si>
  <si>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</si>
  <si>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</si>
  <si>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</si>
  <si>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</si>
  <si>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</si>
  <si>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</si>
  <si>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</si>
  <si>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</si>
  <si>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</si>
  <si>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</si>
  <si>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</si>
  <si>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</si>
  <si>
    <t xml:space="preserve">ЧЕК ЛИСТ ПРОВЕРКИ ИНСЕКТИЦИДНЫХ ЛАМП </t>
  </si>
  <si>
    <t xml:space="preserve">ПО ЛЕТАЮЩИМ СИНАНТРОПНЫМ ЧЛЕНИСТОНОГИМ</t>
  </si>
  <si>
    <t xml:space="preserve">№
П/П</t>
  </si>
  <si>
    <t xml:space="preserve">№ Инсектицидных ламп</t>
  </si>
  <si>
    <t xml:space="preserve">Количество инсектицидных ламп</t>
  </si>
  <si>
    <t xml:space="preserve">Количество особей синантропных членистоногих, шт.</t>
  </si>
  <si>
    <t xml:space="preserve">принятые меры</t>
  </si>
  <si>
    <t xml:space="preserve">оч</t>
  </si>
  <si>
    <t xml:space="preserve">Производственное помещение</t>
  </si>
  <si>
    <t xml:space="preserve">раздевалка женская</t>
  </si>
  <si>
    <t xml:space="preserve">Условные обозначения: «-» — отсутствие насекомых, «+» — наличие насекомых,  «О» - осмотр инсектицидной лампы «Ч»-чистка инсектицидной лампы  </t>
  </si>
  <si>
    <t xml:space="preserve">Летающие насекомые Инсектицидные лампы</t>
  </si>
  <si>
    <t xml:space="preserve">№ Инсектолампы</t>
  </si>
  <si>
    <t xml:space="preserve">Мошки, комары</t>
  </si>
  <si>
    <t xml:space="preserve">Мухи</t>
  </si>
  <si>
    <t xml:space="preserve">Дрозофила</t>
  </si>
  <si>
    <t xml:space="preserve">бабочка</t>
  </si>
  <si>
    <t xml:space="preserve">Осы</t>
  </si>
  <si>
    <t xml:space="preserve">Общие сводные данные по объекту</t>
  </si>
  <si>
    <t xml:space="preserve">Вредители</t>
  </si>
  <si>
    <t xml:space="preserve">Кол-во</t>
  </si>
  <si>
    <t xml:space="preserve">Летающие насекомые </t>
  </si>
  <si>
    <t xml:space="preserve">Итого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</si>
</sst>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@"/>
    <numFmt numFmtId="167" formatCode="0"/>
    <numFmt numFmtId="168" formatCode="0.00"/>
    <numFmt numFmtId="169" formatCode="dd/mm/yy"/>
    <numFmt numFmtId="170" formatCode="mm/yy"/>
  </numFmts>
  <fonts count="47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 Cyr"/>
      <family val="2"/>
      <charset val="204"/>
    </font>
    <font>
      <b val="true"/>
      <sz val="11"/>
      <color rgb="FF000000"/>
      <name val="Arial Cyr"/>
      <family val="2"/>
      <charset val="204"/>
    </font>
    <font>
      <sz val="11"/>
      <color rgb="FF800000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sz val="10.5"/>
      <color rgb="FF333333"/>
      <name val="Times New Roman"/>
      <family val="1"/>
      <charset val="1"/>
    </font>
    <font>
      <sz val="12"/>
      <color rgb="FF00000A"/>
      <name val="Liberation Serif;Times New Roman"/>
      <family val="1"/>
      <charset val="1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 Cyr"/>
      <family val="2"/>
      <charset val="204"/>
    </font>
    <font>
      <sz val="10.5"/>
      <color rgb="FF000000"/>
      <name val="Times New Roman"/>
      <family val="1"/>
      <charset val="1"/>
    </font>
    <font>
      <sz val="10.5"/>
      <color rgb="FF333333"/>
      <name val="Arial Cyr"/>
      <family val="2"/>
      <charset val="204"/>
    </font>
    <font>
      <b val="true"/>
      <sz val="10"/>
      <color rgb="FF333333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0"/>
      <name val="Arial"/>
      <family val="2"/>
      <charset val="1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  <font>
      <sz val="11"/>
      <color rgb="FF333333"/>
      <name val="Arial Cyr"/>
      <family val="2"/>
      <charset val="1"/>
    </font>
    <font>
      <sz val="13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10.5"/>
      <color rgb="FF000000"/>
      <name val="arial"/>
      <family val="2"/>
      <charset val="1"/>
    </font>
    <font>
      <sz val="10.5"/>
      <name val="arial"/>
      <family val="2"/>
      <charset val="1"/>
    </font>
    <font>
      <sz val="11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  <font>
      <sz val="10.5"/>
      <name val="Times New Roman"/>
      <family val="1"/>
      <charset val="1"/>
    </font>
    <font>
      <sz val="13"/>
      <name val="Times New Roman"/>
      <family val="1"/>
      <charset val="1"/>
    </font>
    <font>
      <sz val="11"/>
      <color rgb="FF000000"/>
      <name val="Arial Cyr"/>
      <family val="2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1"/>
      <color rgb="FF000000"/>
      <name val="Arial Cyr"/>
      <family val="0"/>
      <charset val="1"/>
    </font>
    <font>
      <b val="true"/>
      <sz val="12"/>
      <color rgb="FF000000"/>
      <name val="Arial"/>
      <family val="2"/>
      <charset val="1"/>
    </font>
    <font>
      <sz val="11"/>
      <color rgb="FF333333"/>
      <name val="Times New Roman"/>
      <family val="1"/>
      <charset val="1"/>
    </font>
    <font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6" fontId="13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9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3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5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9" fontId="3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39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3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1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2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J33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D8" activeCellId="0" sqref="D8"/>
    </sheetView>
  </sheetViews>
  <sheetFormatPr defaultColWidth="11.3203125" defaultRowHeight="14.25" zeroHeight="false" outlineLevelRow="0" outlineLevelCol="0"/>
  <cols>
    <col collapsed="false" customWidth="true" hidden="false" outlineLevel="0" max="1" min="1" style="1" width="14.27"/>
    <col collapsed="false" customWidth="true" hidden="false" outlineLevel="0" max="6" min="2" style="1" width="12.18"/>
    <col collapsed="false" customWidth="true" hidden="false" outlineLevel="0" max="7" min="7" style="1" width="9.97"/>
    <col collapsed="false" customWidth="true" hidden="false" outlineLevel="0" max="8" min="8" style="1" width="16.12"/>
    <col collapsed="false" customWidth="true" hidden="false" outlineLevel="0" max="9" min="9" style="1" width="17.11"/>
    <col collapsed="false" customWidth="true" hidden="false" outlineLevel="0" max="64" min="10" style="1" width="12.18"/>
  </cols>
  <sheetData>
    <row r="2" customFormat="false" ht="14.25" hidden="false" customHeight="true" outlineLevel="0" collapsed="false">
      <c r="C2" s="2" t="s">
        <v>0</v>
      </c>
      <c r="D2" s="2"/>
      <c r="E2" s="2"/>
      <c r="F2" s="2"/>
      <c r="G2" s="2"/>
    </row>
    <row r="4" customFormat="false" ht="14.25" hidden="false" customHeight="true" outlineLevel="0" collapsed="false">
      <c r="A4" s="1" t="s">
        <v>1</v>
      </c>
    </row>
    <row r="8" customFormat="false" ht="14.25" hidden="false" customHeight="true" outlineLevel="0" collapsed="false">
      <c r="C8" s="3" t="s">
        <v>2</v>
      </c>
      <c r="D8" s="4" t="s">
        <v>3</v>
      </c>
      <c r="E8" s="4"/>
      <c r="F8" s="4"/>
      <c r="G8" s="5"/>
    </row>
    <row r="14" customFormat="false" ht="14.25" hidden="false" customHeight="true" outlineLevel="0" collapsed="false">
      <c r="A14" s="3" t="s">
        <v>4</v>
      </c>
      <c r="B14" s="3" t="s">
        <v>5</v>
      </c>
    </row>
    <row r="15" customFormat="false" ht="14.25" hidden="false" customHeight="true" outlineLevel="0" collapsed="false">
      <c r="A15" s="3" t="s">
        <v>6</v>
      </c>
      <c r="B15" s="3" t="s">
        <v>7</v>
      </c>
    </row>
    <row r="16" customFormat="false" ht="14.25" hidden="false" customHeight="true" outlineLevel="0" collapsed="false">
      <c r="A16" s="3" t="s">
        <v>8</v>
      </c>
      <c r="B16" s="3" t="s">
        <v>9</v>
      </c>
    </row>
    <row r="19" customFormat="false" ht="14.25" hidden="false" customHeight="true" outlineLevel="0" collapsed="false">
      <c r="B19" s="3" t="s">
        <v>10</v>
      </c>
    </row>
    <row r="20" customFormat="false" ht="14.25" hidden="false" customHeight="true" outlineLevel="0" collapsed="false">
      <c r="B20" s="3" t="s">
        <v>11</v>
      </c>
    </row>
    <row r="21" customFormat="false" ht="14.25" hidden="false" customHeight="true" outlineLevel="0" collapsed="false">
      <c r="B21" s="3" t="s">
        <v>12</v>
      </c>
    </row>
    <row r="22" customFormat="false" ht="14.25" hidden="false" customHeight="true" outlineLevel="0" collapsed="false">
      <c r="B22" s="6" t="s">
        <v>13</v>
      </c>
      <c r="C22" s="7"/>
      <c r="D22" s="7"/>
      <c r="E22" s="7"/>
      <c r="F22" s="7"/>
      <c r="G22" s="7"/>
      <c r="H22" s="7"/>
      <c r="I22" s="7"/>
      <c r="J22" s="7"/>
    </row>
    <row r="23" customFormat="false" ht="14.25" hidden="false" customHeight="true" outlineLevel="0" collapsed="false">
      <c r="B23" s="6" t="s">
        <v>14</v>
      </c>
      <c r="C23" s="7"/>
      <c r="D23" s="7"/>
      <c r="E23" s="7"/>
      <c r="F23" s="7"/>
      <c r="G23" s="7"/>
      <c r="H23" s="7"/>
      <c r="I23" s="7"/>
      <c r="J23" s="7"/>
    </row>
    <row r="27" customFormat="false" ht="14.25" hidden="false" customHeight="true" outlineLevel="0" collapsed="false">
      <c r="A27" s="7"/>
      <c r="B27" s="7"/>
      <c r="C27" s="7"/>
    </row>
    <row r="28" customFormat="false" ht="14.25" hidden="false" customHeight="true" outlineLevel="0" collapsed="false">
      <c r="A28" s="6" t="s">
        <v>15</v>
      </c>
      <c r="B28" s="7"/>
      <c r="C28" s="7"/>
    </row>
    <row r="29" customFormat="false" ht="14.25" hidden="false" customHeight="true" outlineLevel="0" collapsed="false">
      <c r="A29" s="8" t="s">
        <v>16</v>
      </c>
      <c r="B29" s="8"/>
      <c r="C29" s="8"/>
      <c r="E29" s="3" t="s">
        <v>17</v>
      </c>
    </row>
    <row r="30" customFormat="false" ht="14.25" hidden="false" customHeight="true" outlineLevel="0" collapsed="false">
      <c r="A30" s="7"/>
      <c r="B30" s="7"/>
      <c r="C30" s="7"/>
    </row>
    <row r="31" customFormat="false" ht="14.25" hidden="false" customHeight="true" outlineLevel="0" collapsed="false">
      <c r="A31" s="7"/>
      <c r="B31" s="7"/>
      <c r="C31" s="7"/>
    </row>
    <row r="32" customFormat="false" ht="14.25" hidden="false" customHeight="true" outlineLevel="0" collapsed="false">
      <c r="A32" s="6" t="s">
        <v>18</v>
      </c>
      <c r="B32" s="7"/>
      <c r="C32" s="7"/>
    </row>
    <row r="33" customFormat="false" ht="26" hidden="false" customHeight="true" outlineLevel="0" collapsed="false">
      <c r="A33" s="8" t="s">
        <v>19</v>
      </c>
      <c r="B33" s="8"/>
      <c r="C33" s="8"/>
      <c r="E33" s="3" t="s">
        <v>20</v>
      </c>
    </row>
  </sheetData>
  <sheetProtection sheet="true" objects="true" scenarios="true"/>
  <mergeCells count="4">
    <mergeCell ref="C2:G2"/>
    <mergeCell ref="D8:F8"/>
    <mergeCell ref="A29:C29"/>
    <mergeCell ref="A33:C33"/>
  </mergeCells>
  <printOptions headings="false" gridLines="false" gridLinesSet="true" horizontalCentered="false" verticalCentered="false"/>
  <pageMargins left="0.318055555555556" right="0.422222222222222" top="1.04513888888889" bottom="1.04513888888889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L30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E16" activeCellId="0" sqref="E16"/>
    </sheetView>
  </sheetViews>
  <sheetFormatPr defaultColWidth="10.01171875" defaultRowHeight="14.25" zeroHeight="false" outlineLevelRow="0" outlineLevelCol="0"/>
  <cols>
    <col collapsed="false" customWidth="true" hidden="false" outlineLevel="0" max="1" min="1" style="9" width="18.71"/>
    <col collapsed="false" customWidth="true" hidden="false" outlineLevel="0" max="2" min="2" style="9" width="12.92"/>
    <col collapsed="false" customWidth="true" hidden="false" outlineLevel="0" max="3" min="3" style="9" width="14.15"/>
    <col collapsed="false" customWidth="true" hidden="false" outlineLevel="0" max="4" min="4" style="9" width="10.83"/>
    <col collapsed="false" customWidth="true" hidden="false" outlineLevel="0" max="5" min="5" style="9" width="35.08"/>
    <col collapsed="false" customWidth="true" hidden="false" outlineLevel="0" max="63" min="6" style="9" width="13.4"/>
    <col collapsed="false" customWidth="true" hidden="false" outlineLevel="0" max="64" min="64" style="10" width="13.4"/>
  </cols>
  <sheetData>
    <row r="1" customFormat="false" ht="14.25" hidden="false" customHeight="true" outlineLevel="0" collapsed="false">
      <c r="A1" s="11" t="s">
        <v>10</v>
      </c>
      <c r="B1" s="11"/>
      <c r="C1" s="11"/>
      <c r="D1" s="11"/>
      <c r="E1" s="11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"/>
    </row>
    <row r="2" customFormat="false" ht="14.25" hidden="false" customHeight="false" outlineLevel="0" collapsed="false">
      <c r="A2" s="13" t="s">
        <v>21</v>
      </c>
      <c r="B2" s="13"/>
      <c r="C2" s="13"/>
      <c r="D2" s="13"/>
      <c r="E2" s="1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customFormat="false" ht="23.1" hidden="false" customHeight="true" outlineLevel="0" collapsed="false">
      <c r="A3" s="14" t="s">
        <v>22</v>
      </c>
      <c r="B3" s="14"/>
      <c r="C3" s="14"/>
      <c r="D3" s="14"/>
      <c r="E3" s="14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"/>
    </row>
    <row r="4" customFormat="false" ht="14.25" hidden="false" customHeight="false" outlineLevel="0" collapsed="false">
      <c r="A4" s="15" t="str">
        <f aca="false">Обложка!D8</f>
        <v>01.11.2024 — 30.11.2024</v>
      </c>
      <c r="B4" s="15"/>
      <c r="C4" s="16"/>
      <c r="D4" s="16"/>
      <c r="E4" s="16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"/>
    </row>
    <row r="5" customFormat="false" ht="34.55" hidden="false" customHeight="true" outlineLevel="0" collapsed="false">
      <c r="A5" s="14" t="s">
        <v>23</v>
      </c>
      <c r="B5" s="14"/>
      <c r="C5" s="14"/>
      <c r="D5" s="14"/>
      <c r="E5" s="1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"/>
    </row>
    <row r="6" customFormat="false" ht="23.85" hidden="false" customHeight="true" outlineLevel="0" collapsed="false">
      <c r="A6" s="14" t="s">
        <v>24</v>
      </c>
      <c r="B6" s="14"/>
      <c r="C6" s="14"/>
      <c r="D6" s="14"/>
      <c r="E6" s="14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"/>
    </row>
    <row r="7" customFormat="false" ht="14.25" hidden="false" customHeight="false" outlineLevel="0" collapsed="false">
      <c r="A7" s="17" t="s">
        <v>25</v>
      </c>
      <c r="B7" s="17"/>
      <c r="C7" s="17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9"/>
    </row>
    <row r="8" customFormat="false" ht="14.25" hidden="false" customHeight="false" outlineLevel="0" collapsed="false">
      <c r="A8" s="20" t="s">
        <v>26</v>
      </c>
      <c r="B8" s="20"/>
      <c r="C8" s="20"/>
      <c r="D8" s="21" t="s">
        <v>27</v>
      </c>
      <c r="E8" s="17" t="n">
        <v>2500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"/>
    </row>
    <row r="9" customFormat="false" ht="14.25" hidden="false" customHeight="false" outlineLevel="0" collapsed="false">
      <c r="A9" s="20" t="s">
        <v>28</v>
      </c>
      <c r="B9" s="20"/>
      <c r="C9" s="20"/>
      <c r="D9" s="17" t="s">
        <v>29</v>
      </c>
      <c r="E9" s="17" t="n">
        <f aca="false">E20+E21+E23</f>
        <v>46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"/>
    </row>
    <row r="10" customFormat="false" ht="14.25" hidden="false" customHeight="false" outlineLevel="0" collapsed="false">
      <c r="A10" s="17" t="s">
        <v>30</v>
      </c>
      <c r="B10" s="17"/>
      <c r="C10" s="17"/>
      <c r="D10" s="17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9"/>
    </row>
    <row r="11" customFormat="false" ht="14.25" hidden="false" customHeight="false" outlineLevel="0" collapsed="false">
      <c r="A11" s="20" t="s">
        <v>31</v>
      </c>
      <c r="B11" s="20"/>
      <c r="C11" s="20"/>
      <c r="D11" s="21" t="s">
        <v>27</v>
      </c>
      <c r="E11" s="17" t="n">
        <v>20000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"/>
    </row>
    <row r="12" customFormat="false" ht="14.25" hidden="false" customHeight="true" outlineLevel="0" collapsed="false">
      <c r="A12" s="22" t="s">
        <v>32</v>
      </c>
      <c r="B12" s="22"/>
      <c r="C12" s="22"/>
      <c r="D12" s="22"/>
      <c r="E12" s="22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9"/>
    </row>
    <row r="13" s="10" customFormat="true" ht="38.45" hidden="false" customHeight="false" outlineLevel="0" collapsed="false">
      <c r="A13" s="23" t="s">
        <v>33</v>
      </c>
      <c r="B13" s="23" t="s">
        <v>34</v>
      </c>
      <c r="C13" s="24" t="s">
        <v>35</v>
      </c>
      <c r="D13" s="25" t="s">
        <v>36</v>
      </c>
      <c r="E13" s="25" t="s">
        <v>37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</row>
    <row r="14" customFormat="false" ht="65.2" hidden="false" customHeight="false" outlineLevel="0" collapsed="false">
      <c r="A14" s="26" t="s">
        <v>38</v>
      </c>
      <c r="B14" s="23" t="s">
        <v>39</v>
      </c>
      <c r="C14" s="24" t="s">
        <v>40</v>
      </c>
      <c r="D14" s="25" t="s">
        <v>36</v>
      </c>
      <c r="E14" s="25" t="s">
        <v>37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"/>
    </row>
    <row r="15" customFormat="false" ht="14.25" hidden="false" customHeight="true" outlineLevel="0" collapsed="false">
      <c r="A15" s="17" t="s">
        <v>41</v>
      </c>
      <c r="B15" s="17"/>
      <c r="C15" s="17"/>
      <c r="D15" s="17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9"/>
    </row>
    <row r="16" customFormat="false" ht="14.25" hidden="false" customHeight="false" outlineLevel="0" collapsed="false">
      <c r="A16" s="20" t="s">
        <v>26</v>
      </c>
      <c r="B16" s="20"/>
      <c r="C16" s="20"/>
      <c r="D16" s="21" t="s">
        <v>27</v>
      </c>
      <c r="E16" s="17" t="n">
        <v>2500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"/>
    </row>
    <row r="17" customFormat="false" ht="14.25" hidden="false" customHeight="false" outlineLevel="0" collapsed="false">
      <c r="A17" s="27" t="s">
        <v>42</v>
      </c>
      <c r="B17" s="28"/>
      <c r="C17" s="29"/>
      <c r="D17" s="30" t="s">
        <v>29</v>
      </c>
      <c r="E17" s="17" t="n">
        <f aca="false">E24</f>
        <v>6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"/>
    </row>
    <row r="18" customFormat="false" ht="14.25" hidden="false" customHeight="false" outlineLevel="0" collapsed="false">
      <c r="A18" s="17" t="s">
        <v>43</v>
      </c>
      <c r="B18" s="17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9"/>
    </row>
    <row r="19" customFormat="false" ht="23.85" hidden="false" customHeight="false" outlineLevel="0" collapsed="false">
      <c r="A19" s="31" t="str">
        <f aca="false">'Контрольный лист'!A26</f>
        <v>Итого средств учета от грызунов по периметру здания</v>
      </c>
      <c r="B19" s="31"/>
      <c r="C19" s="31"/>
      <c r="D19" s="25" t="str">
        <f aca="false">'Контрольный лист'!B26</f>
        <v>2 контур защиты</v>
      </c>
      <c r="E19" s="17" t="n">
        <f aca="false">'Контрольный лист'!D26</f>
        <v>21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"/>
    </row>
    <row r="20" customFormat="false" ht="23.85" hidden="false" customHeight="false" outlineLevel="0" collapsed="false">
      <c r="A20" s="31" t="str">
        <f aca="false">'Контрольный лист'!A27</f>
        <v>Итого живоловок</v>
      </c>
      <c r="B20" s="31"/>
      <c r="C20" s="31"/>
      <c r="D20" s="25" t="str">
        <f aca="false">'Контрольный лист'!B27</f>
        <v>3 контур защиты</v>
      </c>
      <c r="E20" s="17" t="n">
        <f aca="false">'Контрольный лист'!D27</f>
        <v>4</v>
      </c>
      <c r="F20" s="10"/>
      <c r="G20" s="10"/>
      <c r="H20" s="10"/>
      <c r="I20" s="1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customFormat="false" ht="23.85" hidden="false" customHeight="false" outlineLevel="0" collapsed="false">
      <c r="A21" s="31" t="str">
        <f aca="false">'Контрольный лист'!A28</f>
        <v>Итого средств учета от грызунов в помещениях</v>
      </c>
      <c r="B21" s="31"/>
      <c r="C21" s="31"/>
      <c r="D21" s="25" t="str">
        <f aca="false">'Контрольный лист'!B28</f>
        <v>3 контур защиты</v>
      </c>
      <c r="E21" s="17" t="n">
        <f aca="false">'Контрольный лист'!D28</f>
        <v>37</v>
      </c>
      <c r="F21" s="32"/>
      <c r="G21" s="10"/>
      <c r="H21" s="10"/>
      <c r="I21" s="1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customFormat="false" ht="23.85" hidden="false" customHeight="true" outlineLevel="0" collapsed="false">
      <c r="A22" s="33" t="str">
        <f aca="false">'Контрольный лист'!A29</f>
        <v>Итого средств учета от грызунов по периметру территории</v>
      </c>
      <c r="B22" s="33"/>
      <c r="C22" s="33"/>
      <c r="D22" s="25" t="str">
        <f aca="false">'Контрольный лист'!B29</f>
        <v>1 контур защиты</v>
      </c>
      <c r="E22" s="17" t="n">
        <f aca="false">'Контрольный лист'!D29</f>
        <v>67</v>
      </c>
      <c r="F22" s="32"/>
      <c r="G22" s="10"/>
      <c r="H22" s="10"/>
      <c r="I22" s="1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customFormat="false" ht="23.85" hidden="false" customHeight="false" outlineLevel="0" collapsed="false">
      <c r="A23" s="31" t="str">
        <f aca="false">'Контрольный лист'!A30</f>
        <v>Итого средств учета от ползающих насекомых</v>
      </c>
      <c r="B23" s="31"/>
      <c r="C23" s="31"/>
      <c r="D23" s="25" t="str">
        <f aca="false">'Контрольный лист'!B30</f>
        <v>3 контур защиты</v>
      </c>
      <c r="E23" s="17" t="n">
        <f aca="false">'Контрольный лист'!D30</f>
        <v>5</v>
      </c>
      <c r="F23" s="32"/>
      <c r="G23" s="10"/>
      <c r="H23" s="10"/>
      <c r="I23" s="1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customFormat="false" ht="25.1" hidden="false" customHeight="false" outlineLevel="0" collapsed="false">
      <c r="A24" s="33" t="str">
        <f aca="false">'Контрольный лист'!A31</f>
        <v>Итого средств учета от летающих насекомых в помещениях</v>
      </c>
      <c r="B24" s="33"/>
      <c r="C24" s="33"/>
      <c r="D24" s="25" t="str">
        <f aca="false">'Контрольный лист'!B31</f>
        <v>3 контур защиты</v>
      </c>
      <c r="E24" s="17" t="n">
        <f aca="false">'Контрольный лист'!D31</f>
        <v>6</v>
      </c>
      <c r="F24" s="10"/>
      <c r="G24" s="10"/>
      <c r="H24" s="10"/>
      <c r="I24" s="1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customFormat="false" ht="14.25" hidden="false" customHeight="false" outlineLevel="0" collapsed="false">
      <c r="A25" s="1"/>
      <c r="B25" s="1"/>
      <c r="C25" s="1"/>
      <c r="D25" s="12"/>
      <c r="E25" s="1"/>
      <c r="F25" s="10"/>
      <c r="G25" s="10"/>
      <c r="H25" s="10"/>
      <c r="I25" s="1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customFormat="false" ht="14.25" hidden="false" customHeight="false" outlineLevel="0" collapsed="false">
      <c r="A26" s="34" t="s">
        <v>15</v>
      </c>
      <c r="B26" s="13"/>
      <c r="C26" s="13"/>
      <c r="D26" s="10"/>
      <c r="E26" s="1"/>
      <c r="F26" s="10"/>
      <c r="G26" s="10"/>
      <c r="H26" s="10"/>
      <c r="I26" s="1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customFormat="false" ht="14.25" hidden="false" customHeight="false" outlineLevel="0" collapsed="false">
      <c r="A27" s="13" t="s">
        <v>44</v>
      </c>
      <c r="B27" s="13"/>
      <c r="C27" s="35" t="s">
        <v>45</v>
      </c>
      <c r="D27" s="1"/>
      <c r="E27" s="1"/>
      <c r="F27" s="10"/>
      <c r="G27" s="10"/>
      <c r="H27" s="10"/>
      <c r="I27" s="1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customFormat="false" ht="14.25" hidden="false" customHeight="false" outlineLevel="0" collapsed="false">
      <c r="A28" s="1"/>
      <c r="B28" s="1"/>
      <c r="C28" s="1"/>
      <c r="D28" s="1"/>
      <c r="E28" s="1"/>
      <c r="F28" s="10"/>
      <c r="G28" s="10"/>
      <c r="H28" s="10"/>
      <c r="I28" s="1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customFormat="false" ht="14.25" hidden="false" customHeight="false" outlineLevel="0" collapsed="false">
      <c r="A29" s="12" t="s">
        <v>18</v>
      </c>
      <c r="B29" s="10"/>
      <c r="C29" s="10"/>
      <c r="D29" s="10"/>
      <c r="E29" s="1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customFormat="false" ht="26" hidden="false" customHeight="true" outlineLevel="0" collapsed="false">
      <c r="A30" s="8" t="s">
        <v>19</v>
      </c>
      <c r="B30" s="8"/>
      <c r="C30" s="8"/>
      <c r="D30" s="1"/>
      <c r="E30" s="3" t="s">
        <v>20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</sheetData>
  <mergeCells count="23">
    <mergeCell ref="A1:E1"/>
    <mergeCell ref="A2:E2"/>
    <mergeCell ref="A3:E3"/>
    <mergeCell ref="A4:B4"/>
    <mergeCell ref="A5:D5"/>
    <mergeCell ref="A6:E6"/>
    <mergeCell ref="A7:E7"/>
    <mergeCell ref="A8:C8"/>
    <mergeCell ref="A9:C9"/>
    <mergeCell ref="A10:E10"/>
    <mergeCell ref="A11:C11"/>
    <mergeCell ref="A12:E12"/>
    <mergeCell ref="A15:E15"/>
    <mergeCell ref="A16:C16"/>
    <mergeCell ref="A18:E18"/>
    <mergeCell ref="A19:C19"/>
    <mergeCell ref="A20:C20"/>
    <mergeCell ref="A21:C21"/>
    <mergeCell ref="A22:C22"/>
    <mergeCell ref="A23:C23"/>
    <mergeCell ref="A24:C24"/>
    <mergeCell ref="A27:B27"/>
    <mergeCell ref="A30:C30"/>
  </mergeCells>
  <printOptions headings="false" gridLines="false" gridLinesSet="true" horizontalCentered="false" verticalCentered="false"/>
  <pageMargins left="0.7875" right="0.39375" top="0.688888888888889" bottom="0.491666666666667" header="0.511805555555555" footer="0.511805555555555"/>
  <pageSetup paperSize="77" scale="85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3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21" activeCellId="0" sqref="G21"/>
    </sheetView>
  </sheetViews>
  <sheetFormatPr defaultColWidth="11.3203125" defaultRowHeight="14.25" zeroHeight="false" outlineLevelRow="0" outlineLevelCol="0"/>
  <cols>
    <col collapsed="false" customWidth="true" hidden="false" outlineLevel="0" max="1" min="1" style="36" width="8"/>
    <col collapsed="false" customWidth="true" hidden="false" outlineLevel="0" max="2" min="2" style="37" width="25.23"/>
    <col collapsed="false" customWidth="true" hidden="false" outlineLevel="0" max="3" min="3" style="37" width="8.49"/>
    <col collapsed="false" customWidth="true" hidden="false" outlineLevel="0" max="4" min="4" style="37" width="5.29"/>
    <col collapsed="false" customWidth="true" hidden="true" outlineLevel="0" max="6" min="5" style="37" width="10.5"/>
    <col collapsed="false" customWidth="true" hidden="false" outlineLevel="0" max="7" min="7" style="37" width="24.24"/>
    <col collapsed="false" customWidth="true" hidden="false" outlineLevel="0" max="8" min="8" style="37" width="23.26"/>
    <col collapsed="false" customWidth="true" hidden="false" outlineLevel="0" max="9" min="9" style="37" width="11.92"/>
    <col collapsed="false" customWidth="true" hidden="false" outlineLevel="0" max="66" min="10" style="1" width="11.92"/>
  </cols>
  <sheetData>
    <row r="1" customFormat="false" ht="14.25" hidden="false" customHeight="true" outlineLevel="0" collapsed="false">
      <c r="A1" s="1"/>
      <c r="B1" s="38" t="s">
        <v>46</v>
      </c>
      <c r="C1" s="38"/>
      <c r="D1" s="38"/>
      <c r="E1" s="38"/>
      <c r="F1" s="38"/>
      <c r="G1" s="38"/>
      <c r="H1" s="38"/>
      <c r="I1" s="1"/>
    </row>
    <row r="2" customFormat="false" ht="14.25" hidden="false" customHeight="false" outlineLevel="0" collapsed="false">
      <c r="A2" s="39"/>
      <c r="B2" s="39"/>
      <c r="C2" s="39"/>
      <c r="D2" s="39"/>
      <c r="E2" s="40"/>
      <c r="F2" s="40"/>
      <c r="G2" s="40" t="str">
        <f aca="false">Обложка!D8</f>
        <v>01.11.2024 — 30.11.2024</v>
      </c>
      <c r="H2" s="41"/>
      <c r="I2" s="1"/>
    </row>
    <row r="3" customFormat="false" ht="14.25" hidden="false" customHeight="true" outlineLevel="0" collapsed="false">
      <c r="A3" s="42" t="s">
        <v>47</v>
      </c>
      <c r="B3" s="43" t="s">
        <v>48</v>
      </c>
      <c r="C3" s="43"/>
      <c r="D3" s="43"/>
      <c r="E3" s="43"/>
      <c r="F3" s="43"/>
      <c r="G3" s="43" t="s">
        <v>49</v>
      </c>
      <c r="H3" s="43" t="s">
        <v>41</v>
      </c>
      <c r="I3" s="1"/>
    </row>
    <row r="4" customFormat="false" ht="14.25" hidden="false" customHeight="false" outlineLevel="0" collapsed="false">
      <c r="A4" s="44" t="s">
        <v>50</v>
      </c>
      <c r="B4" s="44"/>
      <c r="C4" s="44"/>
      <c r="D4" s="44"/>
      <c r="E4" s="44"/>
      <c r="F4" s="44"/>
      <c r="G4" s="44"/>
      <c r="H4" s="44"/>
      <c r="I4" s="1"/>
    </row>
    <row r="5" customFormat="false" ht="14.25" hidden="false" customHeight="true" outlineLevel="0" collapsed="false">
      <c r="A5" s="42" t="s">
        <v>51</v>
      </c>
      <c r="B5" s="45" t="s">
        <v>52</v>
      </c>
      <c r="C5" s="45"/>
      <c r="D5" s="45"/>
      <c r="E5" s="45"/>
      <c r="F5" s="45"/>
      <c r="G5" s="43" t="n">
        <v>2500</v>
      </c>
      <c r="H5" s="43" t="n">
        <f aca="false">'Акт сдачи-приемки'!E16</f>
        <v>2500</v>
      </c>
      <c r="I5" s="1"/>
    </row>
    <row r="6" customFormat="false" ht="14.25" hidden="false" customHeight="false" outlineLevel="0" collapsed="false">
      <c r="A6" s="44" t="s">
        <v>53</v>
      </c>
      <c r="B6" s="44"/>
      <c r="C6" s="44"/>
      <c r="D6" s="44"/>
      <c r="E6" s="44"/>
      <c r="F6" s="44"/>
      <c r="G6" s="44"/>
      <c r="H6" s="44"/>
      <c r="I6" s="1"/>
    </row>
    <row r="7" customFormat="false" ht="28.4" hidden="false" customHeight="true" outlineLevel="0" collapsed="false">
      <c r="A7" s="46" t="s">
        <v>54</v>
      </c>
      <c r="B7" s="45" t="s">
        <v>55</v>
      </c>
      <c r="C7" s="45"/>
      <c r="D7" s="45"/>
      <c r="E7" s="45"/>
      <c r="F7" s="45"/>
      <c r="G7" s="47" t="n">
        <f aca="false">SUM(G13:G16)</f>
        <v>129</v>
      </c>
      <c r="H7" s="47" t="n">
        <f aca="false">H17+H18</f>
        <v>11</v>
      </c>
      <c r="I7" s="1"/>
    </row>
    <row r="8" customFormat="false" ht="14.25" hidden="false" customHeight="true" outlineLevel="0" collapsed="false">
      <c r="A8" s="42" t="s">
        <v>56</v>
      </c>
      <c r="B8" s="45" t="s">
        <v>57</v>
      </c>
      <c r="C8" s="45"/>
      <c r="D8" s="45"/>
      <c r="E8" s="45"/>
      <c r="F8" s="45"/>
      <c r="G8" s="43" t="n">
        <f aca="false">'Контрольный лист'!G32</f>
        <v>0</v>
      </c>
      <c r="H8" s="43" t="n">
        <v>0</v>
      </c>
      <c r="I8" s="1"/>
    </row>
    <row r="9" customFormat="false" ht="24.45" hidden="false" customHeight="true" outlineLevel="0" collapsed="false">
      <c r="A9" s="42" t="s">
        <v>58</v>
      </c>
      <c r="B9" s="45" t="s">
        <v>59</v>
      </c>
      <c r="C9" s="45"/>
      <c r="D9" s="45"/>
      <c r="E9" s="45"/>
      <c r="F9" s="45"/>
      <c r="G9" s="48" t="n">
        <f aca="false">100-G8*100/G7</f>
        <v>100</v>
      </c>
      <c r="H9" s="48" t="n">
        <f aca="false">100-H8*100/H7</f>
        <v>100</v>
      </c>
      <c r="I9" s="1"/>
    </row>
    <row r="10" customFormat="false" ht="14.25" hidden="false" customHeight="false" outlineLevel="0" collapsed="false">
      <c r="A10" s="44" t="s">
        <v>60</v>
      </c>
      <c r="B10" s="44"/>
      <c r="C10" s="44"/>
      <c r="D10" s="44"/>
      <c r="E10" s="44"/>
      <c r="F10" s="44"/>
      <c r="G10" s="44"/>
      <c r="H10" s="44"/>
      <c r="I10" s="1"/>
    </row>
    <row r="11" customFormat="false" ht="86.45" hidden="false" customHeight="true" outlineLevel="0" collapsed="false">
      <c r="A11" s="42" t="s">
        <v>61</v>
      </c>
      <c r="B11" s="45" t="s">
        <v>62</v>
      </c>
      <c r="C11" s="45"/>
      <c r="D11" s="45"/>
      <c r="E11" s="45"/>
      <c r="F11" s="45"/>
      <c r="G11" s="45" t="s">
        <v>63</v>
      </c>
      <c r="H11" s="45" t="s">
        <v>64</v>
      </c>
      <c r="I11" s="1"/>
    </row>
    <row r="12" customFormat="false" ht="85.25" hidden="false" customHeight="true" outlineLevel="0" collapsed="false">
      <c r="A12" s="42" t="s">
        <v>65</v>
      </c>
      <c r="B12" s="45" t="s">
        <v>66</v>
      </c>
      <c r="C12" s="45"/>
      <c r="D12" s="45"/>
      <c r="E12" s="45"/>
      <c r="F12" s="45"/>
      <c r="G12" s="45" t="s">
        <v>67</v>
      </c>
      <c r="H12" s="45" t="s">
        <v>68</v>
      </c>
      <c r="I12" s="1"/>
    </row>
    <row r="13" customFormat="false" ht="41.05" hidden="false" customHeight="true" outlineLevel="0" collapsed="false">
      <c r="A13" s="42" t="s">
        <v>69</v>
      </c>
      <c r="B13" s="45" t="str">
        <f aca="false">'Контрольный лист'!A26</f>
        <v>Итого средств учета от грызунов по периметру здания</v>
      </c>
      <c r="C13" s="45" t="str">
        <f aca="false">'Контрольный лист'!B26</f>
        <v>2 контур защиты</v>
      </c>
      <c r="D13" s="45" t="str">
        <f aca="false">'Контрольный лист'!C26</f>
        <v>КИУ</v>
      </c>
      <c r="E13" s="45"/>
      <c r="F13" s="45" t="e">
        <f aca="false">#REF!</f>
        <v>#REF!</v>
      </c>
      <c r="G13" s="43" t="n">
        <f aca="false">'Контрольный лист'!D26</f>
        <v>21</v>
      </c>
      <c r="H13" s="43" t="s">
        <v>70</v>
      </c>
      <c r="I13" s="1"/>
    </row>
    <row r="14" customFormat="false" ht="41.05" hidden="false" customHeight="true" outlineLevel="0" collapsed="false">
      <c r="A14" s="42" t="s">
        <v>71</v>
      </c>
      <c r="B14" s="45" t="str">
        <f aca="false">'Контрольный лист'!A27</f>
        <v>Итого живоловок</v>
      </c>
      <c r="C14" s="45" t="str">
        <f aca="false">'Контрольный лист'!B27</f>
        <v>3 контур защиты</v>
      </c>
      <c r="D14" s="45" t="str">
        <f aca="false">'Контрольный лист'!C27</f>
        <v>Ж</v>
      </c>
      <c r="E14" s="45"/>
      <c r="F14" s="45" t="e">
        <f aca="false">#REF!</f>
        <v>#REF!</v>
      </c>
      <c r="G14" s="43" t="n">
        <f aca="false">'Контрольный лист'!D27</f>
        <v>4</v>
      </c>
      <c r="H14" s="43" t="s">
        <v>70</v>
      </c>
      <c r="I14" s="1"/>
    </row>
    <row r="15" customFormat="false" ht="41.8" hidden="false" customHeight="true" outlineLevel="0" collapsed="false">
      <c r="A15" s="42" t="s">
        <v>72</v>
      </c>
      <c r="B15" s="45" t="str">
        <f aca="false">'Контрольный лист'!A28</f>
        <v>Итого средств учета от грызунов в помещениях</v>
      </c>
      <c r="C15" s="45" t="str">
        <f aca="false">'Контрольный лист'!B28</f>
        <v>3 контур защиты</v>
      </c>
      <c r="D15" s="45" t="str">
        <f aca="false">'Контрольный лист'!C28</f>
        <v>КИУ</v>
      </c>
      <c r="E15" s="49"/>
      <c r="F15" s="45"/>
      <c r="G15" s="43" t="n">
        <f aca="false">'Контрольный лист'!D28</f>
        <v>37</v>
      </c>
      <c r="H15" s="43" t="s">
        <v>70</v>
      </c>
      <c r="I15" s="1"/>
    </row>
    <row r="16" customFormat="false" ht="35.05" hidden="false" customHeight="false" outlineLevel="0" collapsed="false">
      <c r="A16" s="42" t="s">
        <v>73</v>
      </c>
      <c r="B16" s="45" t="str">
        <f aca="false">'Контрольный лист'!A29</f>
        <v>Итого средств учета от грызунов по периметру территории</v>
      </c>
      <c r="C16" s="45" t="str">
        <f aca="false">'Контрольный лист'!B29</f>
        <v>1 контур защиты</v>
      </c>
      <c r="D16" s="45" t="str">
        <f aca="false">'Контрольный лист'!C29</f>
        <v>КИУ</v>
      </c>
      <c r="E16" s="49"/>
      <c r="F16" s="45"/>
      <c r="G16" s="43" t="n">
        <f aca="false">'Контрольный лист'!D29</f>
        <v>67</v>
      </c>
      <c r="H16" s="43" t="s">
        <v>70</v>
      </c>
      <c r="I16" s="1"/>
    </row>
    <row r="17" customFormat="false" ht="37.85" hidden="false" customHeight="true" outlineLevel="0" collapsed="false">
      <c r="A17" s="42" t="s">
        <v>74</v>
      </c>
      <c r="B17" s="45" t="str">
        <f aca="false">'Контрольный лист'!A30</f>
        <v>Итого средств учета от ползающих насекомых</v>
      </c>
      <c r="C17" s="45" t="str">
        <f aca="false">'Контрольный лист'!B30</f>
        <v>3 контур защиты</v>
      </c>
      <c r="D17" s="45" t="str">
        <f aca="false">'Контрольный лист'!C30</f>
        <v>ИМ</v>
      </c>
      <c r="E17" s="49"/>
      <c r="F17" s="45"/>
      <c r="G17" s="43" t="s">
        <v>70</v>
      </c>
      <c r="H17" s="50" t="n">
        <f aca="false">'Контрольный лист'!D30</f>
        <v>5</v>
      </c>
      <c r="I17" s="1"/>
    </row>
    <row r="18" customFormat="false" ht="35.05" hidden="false" customHeight="false" outlineLevel="0" collapsed="false">
      <c r="A18" s="42" t="s">
        <v>75</v>
      </c>
      <c r="B18" s="45" t="str">
        <f aca="false">'Контрольный лист'!A31</f>
        <v>Итого средств учета от летающих насекомых в помещениях</v>
      </c>
      <c r="C18" s="45" t="str">
        <f aca="false">'Контрольный лист'!B31</f>
        <v>3 контур защиты</v>
      </c>
      <c r="D18" s="45" t="str">
        <f aca="false">'Контрольный лист'!C31</f>
        <v>ИЛ</v>
      </c>
      <c r="E18" s="51"/>
      <c r="F18" s="51"/>
      <c r="G18" s="43" t="s">
        <v>70</v>
      </c>
      <c r="H18" s="50" t="n">
        <f aca="false">'Контрольный лист'!D31</f>
        <v>6</v>
      </c>
      <c r="I18" s="1"/>
    </row>
    <row r="19" customFormat="false" ht="23.85" hidden="false" customHeight="false" outlineLevel="0" collapsed="false">
      <c r="A19" s="52" t="s">
        <v>76</v>
      </c>
      <c r="B19" s="52"/>
      <c r="C19" s="52"/>
      <c r="D19" s="52"/>
      <c r="E19" s="52"/>
      <c r="F19" s="52"/>
      <c r="G19" s="52"/>
      <c r="H19" s="52"/>
      <c r="I19" s="1"/>
    </row>
    <row r="20" customFormat="false" ht="47.45" hidden="false" customHeight="true" outlineLevel="0" collapsed="false">
      <c r="A20" s="42" t="s">
        <v>77</v>
      </c>
      <c r="B20" s="45" t="s">
        <v>78</v>
      </c>
      <c r="C20" s="45"/>
      <c r="D20" s="45"/>
      <c r="E20" s="45"/>
      <c r="F20" s="45"/>
      <c r="G20" s="45" t="s">
        <v>79</v>
      </c>
      <c r="H20" s="43" t="s">
        <v>70</v>
      </c>
      <c r="I20" s="1"/>
    </row>
    <row r="21" customFormat="false" ht="86.4" hidden="false" customHeight="true" outlineLevel="0" collapsed="false">
      <c r="A21" s="42" t="s">
        <v>80</v>
      </c>
      <c r="B21" s="45" t="s">
        <v>81</v>
      </c>
      <c r="C21" s="45"/>
      <c r="D21" s="45"/>
      <c r="E21" s="45"/>
      <c r="F21" s="45"/>
      <c r="G21" s="45" t="s">
        <v>82</v>
      </c>
      <c r="H21" s="45" t="s">
        <v>82</v>
      </c>
      <c r="I21" s="1"/>
    </row>
    <row r="22" customFormat="false" ht="14.25" hidden="false" customHeight="false" outlineLevel="0" collapsed="false">
      <c r="A22" s="52" t="s">
        <v>83</v>
      </c>
      <c r="B22" s="52"/>
      <c r="C22" s="52"/>
      <c r="D22" s="52"/>
      <c r="E22" s="52"/>
      <c r="F22" s="52"/>
      <c r="G22" s="52"/>
      <c r="H22" s="52"/>
      <c r="I22" s="1"/>
    </row>
    <row r="23" customFormat="false" ht="20.5" hidden="false" customHeight="true" outlineLevel="0" collapsed="false">
      <c r="A23" s="42" t="s">
        <v>84</v>
      </c>
      <c r="B23" s="45" t="s">
        <v>85</v>
      </c>
      <c r="C23" s="45"/>
      <c r="D23" s="45"/>
      <c r="E23" s="45"/>
      <c r="F23" s="45"/>
      <c r="G23" s="43" t="s">
        <v>86</v>
      </c>
      <c r="H23" s="43" t="s">
        <v>86</v>
      </c>
      <c r="I23" s="1"/>
    </row>
    <row r="24" customFormat="false" ht="14.25" hidden="false" customHeight="true" outlineLevel="0" collapsed="false">
      <c r="A24" s="42" t="s">
        <v>87</v>
      </c>
      <c r="B24" s="45" t="s">
        <v>88</v>
      </c>
      <c r="C24" s="45"/>
      <c r="D24" s="45"/>
      <c r="E24" s="45"/>
      <c r="F24" s="45"/>
      <c r="G24" s="43"/>
      <c r="H24" s="43"/>
      <c r="I24" s="1"/>
    </row>
    <row r="25" customFormat="false" ht="21.3" hidden="false" customHeight="true" outlineLevel="0" collapsed="false">
      <c r="A25" s="42" t="s">
        <v>89</v>
      </c>
      <c r="B25" s="45" t="s">
        <v>90</v>
      </c>
      <c r="C25" s="45"/>
      <c r="D25" s="45"/>
      <c r="E25" s="45"/>
      <c r="F25" s="45"/>
      <c r="G25" s="43"/>
      <c r="H25" s="43"/>
      <c r="I25" s="1"/>
    </row>
    <row r="26" customFormat="false" ht="14.25" hidden="false" customHeight="false" outlineLevel="0" collapsed="false">
      <c r="A26" s="44" t="s">
        <v>91</v>
      </c>
      <c r="B26" s="44"/>
      <c r="C26" s="44"/>
      <c r="D26" s="44"/>
      <c r="E26" s="44"/>
      <c r="F26" s="44"/>
      <c r="G26" s="44"/>
      <c r="H26" s="44"/>
      <c r="I26" s="1"/>
    </row>
    <row r="27" customFormat="false" ht="79.3" hidden="false" customHeight="true" outlineLevel="0" collapsed="false">
      <c r="A27" s="42" t="s">
        <v>92</v>
      </c>
      <c r="B27" s="53" t="s">
        <v>93</v>
      </c>
      <c r="C27" s="53"/>
      <c r="D27" s="53"/>
      <c r="E27" s="53"/>
      <c r="F27" s="53"/>
      <c r="G27" s="53"/>
      <c r="H27" s="53"/>
      <c r="I27" s="1"/>
    </row>
    <row r="28" customFormat="false" ht="14.25" hidden="false" customHeight="false" outlineLevel="0" collapsed="false">
      <c r="A28" s="1"/>
      <c r="B28" s="54"/>
      <c r="C28" s="54"/>
      <c r="D28" s="54"/>
      <c r="E28" s="54"/>
      <c r="F28" s="54"/>
      <c r="G28" s="55"/>
      <c r="H28" s="56"/>
      <c r="I28" s="1"/>
    </row>
    <row r="29" customFormat="false" ht="14.25" hidden="false" customHeight="false" outlineLevel="0" collapsed="false">
      <c r="A29" s="1"/>
      <c r="B29" s="34" t="s">
        <v>15</v>
      </c>
      <c r="C29" s="12"/>
      <c r="D29" s="13"/>
      <c r="E29" s="13"/>
      <c r="F29" s="13"/>
      <c r="G29" s="13"/>
      <c r="H29" s="10"/>
      <c r="I29" s="1"/>
    </row>
    <row r="30" customFormat="false" ht="14.25" hidden="false" customHeight="false" outlineLevel="0" collapsed="false">
      <c r="A30" s="1"/>
      <c r="B30" s="13" t="s">
        <v>44</v>
      </c>
      <c r="C30" s="13"/>
      <c r="D30" s="13"/>
      <c r="E30" s="10"/>
      <c r="F30" s="10"/>
      <c r="G30" s="57" t="s">
        <v>45</v>
      </c>
      <c r="H30" s="57"/>
      <c r="I30" s="1"/>
    </row>
    <row r="31" customFormat="false" ht="14.25" hidden="false" customHeight="false" outlineLevel="0" collapsed="false">
      <c r="A31" s="1"/>
      <c r="B31" s="10"/>
      <c r="C31" s="10"/>
      <c r="D31" s="10"/>
      <c r="E31" s="10"/>
      <c r="F31" s="10"/>
      <c r="G31" s="10"/>
      <c r="H31" s="10"/>
      <c r="I31" s="1"/>
    </row>
    <row r="32" customFormat="false" ht="14.25" hidden="false" customHeight="false" outlineLevel="0" collapsed="false">
      <c r="A32" s="1"/>
      <c r="B32" s="10"/>
      <c r="C32" s="10"/>
      <c r="D32" s="10"/>
      <c r="E32" s="10"/>
      <c r="F32" s="10"/>
      <c r="G32" s="10"/>
      <c r="H32" s="10"/>
      <c r="I32" s="1"/>
    </row>
    <row r="33" customFormat="false" ht="14.25" hidden="false" customHeight="false" outlineLevel="0" collapsed="false">
      <c r="A33" s="1"/>
      <c r="B33" s="12" t="s">
        <v>18</v>
      </c>
      <c r="C33" s="12"/>
      <c r="D33" s="10"/>
      <c r="E33" s="10"/>
      <c r="F33" s="10"/>
      <c r="G33" s="10"/>
      <c r="H33" s="10"/>
      <c r="I33" s="1"/>
    </row>
    <row r="34" customFormat="false" ht="26" hidden="false" customHeight="true" outlineLevel="0" collapsed="false">
      <c r="A34" s="8" t="s">
        <v>19</v>
      </c>
      <c r="B34" s="8"/>
      <c r="C34" s="8"/>
      <c r="D34" s="1"/>
      <c r="E34" s="3" t="s">
        <v>20</v>
      </c>
      <c r="F34" s="1"/>
      <c r="G34" s="1"/>
      <c r="H34" s="1"/>
      <c r="I34" s="1"/>
    </row>
  </sheetData>
  <mergeCells count="26">
    <mergeCell ref="B1:H1"/>
    <mergeCell ref="A2:D2"/>
    <mergeCell ref="B3:F3"/>
    <mergeCell ref="A4:H4"/>
    <mergeCell ref="B5:F5"/>
    <mergeCell ref="A6:H6"/>
    <mergeCell ref="B7:F7"/>
    <mergeCell ref="B8:F8"/>
    <mergeCell ref="B9:F9"/>
    <mergeCell ref="A10:H10"/>
    <mergeCell ref="B11:F11"/>
    <mergeCell ref="B12:F12"/>
    <mergeCell ref="A19:H19"/>
    <mergeCell ref="B20:F20"/>
    <mergeCell ref="B21:F21"/>
    <mergeCell ref="A22:H22"/>
    <mergeCell ref="B23:F23"/>
    <mergeCell ref="G23:G25"/>
    <mergeCell ref="H23:H25"/>
    <mergeCell ref="B24:F24"/>
    <mergeCell ref="B25:F25"/>
    <mergeCell ref="A26:H26"/>
    <mergeCell ref="B27:H27"/>
    <mergeCell ref="B30:D30"/>
    <mergeCell ref="G30:H30"/>
    <mergeCell ref="A34:C34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7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V37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F5" activeCellId="0" sqref="F5"/>
    </sheetView>
  </sheetViews>
  <sheetFormatPr defaultColWidth="10.01171875" defaultRowHeight="13.8" zeroHeight="false" outlineLevelRow="0" outlineLevelCol="0"/>
  <cols>
    <col collapsed="false" customWidth="true" hidden="false" outlineLevel="0" max="1" min="1" style="58" width="5.29"/>
    <col collapsed="false" customWidth="true" hidden="false" outlineLevel="0" max="2" min="2" style="9" width="25.23"/>
    <col collapsed="false" customWidth="true" hidden="false" outlineLevel="0" max="3" min="3" style="9" width="20.18"/>
    <col collapsed="false" customWidth="true" hidden="false" outlineLevel="0" max="4" min="4" style="58" width="11.45"/>
    <col collapsed="false" customWidth="true" hidden="false" outlineLevel="0" max="5" min="5" style="58" width="10.83"/>
    <col collapsed="false" customWidth="true" hidden="false" outlineLevel="0" max="6" min="6" style="58" width="14.15"/>
    <col collapsed="false" customWidth="true" hidden="false" outlineLevel="0" max="61" min="7" style="58" width="13.4"/>
    <col collapsed="false" customWidth="true" hidden="false" outlineLevel="0" max="64" min="62" style="59" width="13.4"/>
  </cols>
  <sheetData>
    <row r="1" customFormat="false" ht="17.65" hidden="false" customHeight="true" outlineLevel="0" collapsed="false">
      <c r="A1" s="60" t="s">
        <v>94</v>
      </c>
      <c r="B1" s="60"/>
      <c r="C1" s="60"/>
      <c r="D1" s="60"/>
      <c r="E1" s="60"/>
      <c r="F1" s="60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1"/>
      <c r="BK1" s="1"/>
      <c r="BL1" s="1"/>
    </row>
    <row r="2" customFormat="false" ht="14.25" hidden="false" customHeight="false" outlineLevel="0" collapsed="false">
      <c r="A2" s="62"/>
      <c r="B2" s="62"/>
      <c r="C2" s="63" t="str">
        <f aca="false">Обложка!D8</f>
        <v>01.11.2024 — 30.11.2024</v>
      </c>
      <c r="D2" s="63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1"/>
      <c r="BK2" s="1"/>
      <c r="BL2" s="1"/>
    </row>
    <row r="3" customFormat="false" ht="36.2" hidden="false" customHeight="true" outlineLevel="0" collapsed="false">
      <c r="A3" s="64" t="s">
        <v>95</v>
      </c>
      <c r="B3" s="25" t="s">
        <v>96</v>
      </c>
      <c r="C3" s="25"/>
      <c r="D3" s="64" t="s">
        <v>97</v>
      </c>
      <c r="E3" s="65" t="str">
        <f aca="false">'Контрольный лист'!F3</f>
        <v>Кол-во ловушек</v>
      </c>
      <c r="F3" s="66" t="s">
        <v>98</v>
      </c>
      <c r="G3" s="66" t="s">
        <v>98</v>
      </c>
      <c r="H3" s="67"/>
      <c r="I3" s="67"/>
      <c r="J3" s="68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</row>
    <row r="4" customFormat="false" ht="13.4" hidden="false" customHeight="true" outlineLevel="0" collapsed="false">
      <c r="A4" s="64" t="n">
        <v>1</v>
      </c>
      <c r="B4" s="70" t="s">
        <v>99</v>
      </c>
      <c r="C4" s="23" t="s">
        <v>100</v>
      </c>
      <c r="D4" s="25" t="s">
        <v>101</v>
      </c>
      <c r="E4" s="71" t="n">
        <v>4</v>
      </c>
      <c r="F4" s="72" t="s">
        <v>102</v>
      </c>
      <c r="G4" s="73" t="s">
        <v>70</v>
      </c>
      <c r="H4" s="67"/>
      <c r="I4" s="67"/>
      <c r="J4" s="68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</row>
    <row r="5" customFormat="false" ht="16.55" hidden="false" customHeight="true" outlineLevel="0" collapsed="false">
      <c r="A5" s="64" t="n">
        <v>2</v>
      </c>
      <c r="B5" s="70" t="s">
        <v>103</v>
      </c>
      <c r="C5" s="23" t="s">
        <v>100</v>
      </c>
      <c r="D5" s="25" t="s">
        <v>101</v>
      </c>
      <c r="E5" s="71" t="n">
        <v>2</v>
      </c>
      <c r="F5" s="74" t="str">
        <f aca="false">F4</f>
        <v>25.11.24</v>
      </c>
      <c r="G5" s="73" t="s">
        <v>70</v>
      </c>
      <c r="H5" s="67"/>
      <c r="I5" s="67"/>
      <c r="J5" s="68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  <c r="IU5" s="69"/>
      <c r="IV5" s="69"/>
    </row>
    <row r="6" customFormat="false" ht="14.95" hidden="false" customHeight="true" outlineLevel="0" collapsed="false">
      <c r="A6" s="64" t="n">
        <v>3</v>
      </c>
      <c r="B6" s="70" t="s">
        <v>104</v>
      </c>
      <c r="C6" s="23" t="s">
        <v>100</v>
      </c>
      <c r="D6" s="25" t="s">
        <v>101</v>
      </c>
      <c r="E6" s="71" t="n">
        <v>3</v>
      </c>
      <c r="F6" s="74" t="str">
        <f aca="false">F5</f>
        <v>25.11.24</v>
      </c>
      <c r="G6" s="73" t="s">
        <v>70</v>
      </c>
      <c r="H6" s="67"/>
      <c r="I6" s="67"/>
      <c r="J6" s="68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  <c r="IU6" s="69"/>
      <c r="IV6" s="69"/>
    </row>
    <row r="7" customFormat="false" ht="15.75" hidden="false" customHeight="true" outlineLevel="0" collapsed="false">
      <c r="A7" s="64" t="n">
        <v>4</v>
      </c>
      <c r="B7" s="70" t="s">
        <v>104</v>
      </c>
      <c r="C7" s="23" t="s">
        <v>100</v>
      </c>
      <c r="D7" s="25" t="s">
        <v>105</v>
      </c>
      <c r="E7" s="71" t="n">
        <v>1</v>
      </c>
      <c r="F7" s="74" t="str">
        <f aca="false">F6</f>
        <v>25.11.24</v>
      </c>
      <c r="G7" s="73" t="s">
        <v>70</v>
      </c>
      <c r="H7" s="67"/>
      <c r="I7" s="67"/>
      <c r="J7" s="68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  <c r="IU7" s="69"/>
      <c r="IV7" s="69"/>
    </row>
    <row r="8" customFormat="false" ht="14.2" hidden="false" customHeight="true" outlineLevel="0" collapsed="false">
      <c r="A8" s="64" t="n">
        <v>5</v>
      </c>
      <c r="B8" s="70" t="s">
        <v>106</v>
      </c>
      <c r="C8" s="23" t="s">
        <v>100</v>
      </c>
      <c r="D8" s="25" t="s">
        <v>101</v>
      </c>
      <c r="E8" s="71" t="n">
        <v>3</v>
      </c>
      <c r="F8" s="74" t="str">
        <f aca="false">F7</f>
        <v>25.11.24</v>
      </c>
      <c r="G8" s="73" t="s">
        <v>70</v>
      </c>
      <c r="H8" s="67"/>
      <c r="I8" s="67"/>
      <c r="J8" s="68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  <c r="IU8" s="69"/>
      <c r="IV8" s="69"/>
    </row>
    <row r="9" customFormat="false" ht="13.4" hidden="false" customHeight="true" outlineLevel="0" collapsed="false">
      <c r="A9" s="64" t="n">
        <v>6</v>
      </c>
      <c r="B9" s="70" t="s">
        <v>107</v>
      </c>
      <c r="C9" s="23" t="s">
        <v>100</v>
      </c>
      <c r="D9" s="25" t="s">
        <v>101</v>
      </c>
      <c r="E9" s="71" t="n">
        <v>1</v>
      </c>
      <c r="F9" s="74" t="str">
        <f aca="false">F8</f>
        <v>25.11.24</v>
      </c>
      <c r="G9" s="73" t="s">
        <v>70</v>
      </c>
      <c r="H9" s="67"/>
      <c r="I9" s="67"/>
      <c r="J9" s="68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  <c r="IU9" s="69"/>
      <c r="IV9" s="69"/>
    </row>
    <row r="10" customFormat="false" ht="12.6" hidden="false" customHeight="true" outlineLevel="0" collapsed="false">
      <c r="A10" s="64" t="n">
        <v>7</v>
      </c>
      <c r="B10" s="70" t="s">
        <v>108</v>
      </c>
      <c r="C10" s="23" t="s">
        <v>100</v>
      </c>
      <c r="D10" s="25" t="s">
        <v>101</v>
      </c>
      <c r="E10" s="71" t="n">
        <v>1</v>
      </c>
      <c r="F10" s="74" t="str">
        <f aca="false">F9</f>
        <v>25.11.24</v>
      </c>
      <c r="G10" s="73" t="s">
        <v>70</v>
      </c>
      <c r="H10" s="67"/>
      <c r="I10" s="67"/>
      <c r="J10" s="68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  <c r="IT10" s="69"/>
      <c r="IU10" s="69"/>
      <c r="IV10" s="69"/>
    </row>
    <row r="11" customFormat="false" ht="26.05" hidden="false" customHeight="true" outlineLevel="0" collapsed="false">
      <c r="A11" s="64" t="n">
        <v>8</v>
      </c>
      <c r="B11" s="70" t="s">
        <v>109</v>
      </c>
      <c r="C11" s="23" t="s">
        <v>100</v>
      </c>
      <c r="D11" s="25" t="s">
        <v>101</v>
      </c>
      <c r="E11" s="71" t="n">
        <v>3</v>
      </c>
      <c r="F11" s="74" t="str">
        <f aca="false">F10</f>
        <v>25.11.24</v>
      </c>
      <c r="G11" s="73" t="s">
        <v>70</v>
      </c>
      <c r="H11" s="67"/>
      <c r="I11" s="67"/>
      <c r="J11" s="68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  <c r="IR11" s="69"/>
      <c r="IS11" s="69"/>
      <c r="IT11" s="69"/>
      <c r="IU11" s="69"/>
      <c r="IV11" s="69"/>
    </row>
    <row r="12" customFormat="false" ht="26.8" hidden="false" customHeight="true" outlineLevel="0" collapsed="false">
      <c r="A12" s="64" t="n">
        <v>9</v>
      </c>
      <c r="B12" s="70" t="s">
        <v>109</v>
      </c>
      <c r="C12" s="23" t="s">
        <v>100</v>
      </c>
      <c r="D12" s="25" t="s">
        <v>105</v>
      </c>
      <c r="E12" s="71" t="n">
        <v>3</v>
      </c>
      <c r="F12" s="74" t="str">
        <f aca="false">F11</f>
        <v>25.11.24</v>
      </c>
      <c r="G12" s="73" t="s">
        <v>70</v>
      </c>
      <c r="H12" s="67"/>
      <c r="I12" s="67"/>
      <c r="J12" s="68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  <c r="IR12" s="69"/>
      <c r="IS12" s="69"/>
      <c r="IT12" s="69"/>
      <c r="IU12" s="69"/>
      <c r="IV12" s="69"/>
    </row>
    <row r="13" customFormat="false" ht="14.2" hidden="false" customHeight="true" outlineLevel="0" collapsed="false">
      <c r="A13" s="64" t="n">
        <v>10</v>
      </c>
      <c r="B13" s="70" t="s">
        <v>110</v>
      </c>
      <c r="C13" s="23" t="s">
        <v>100</v>
      </c>
      <c r="D13" s="25" t="s">
        <v>101</v>
      </c>
      <c r="E13" s="71" t="n">
        <v>3</v>
      </c>
      <c r="F13" s="74" t="str">
        <f aca="false">F12</f>
        <v>25.11.24</v>
      </c>
      <c r="G13" s="73" t="s">
        <v>70</v>
      </c>
      <c r="H13" s="67"/>
      <c r="I13" s="67"/>
      <c r="J13" s="68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  <c r="IR13" s="69"/>
      <c r="IS13" s="69"/>
      <c r="IT13" s="69"/>
      <c r="IU13" s="69"/>
      <c r="IV13" s="69"/>
    </row>
    <row r="14" customFormat="false" ht="19.7" hidden="false" customHeight="true" outlineLevel="0" collapsed="false">
      <c r="A14" s="64" t="n">
        <v>11</v>
      </c>
      <c r="B14" s="70" t="s">
        <v>111</v>
      </c>
      <c r="C14" s="23" t="s">
        <v>100</v>
      </c>
      <c r="D14" s="25" t="s">
        <v>101</v>
      </c>
      <c r="E14" s="71" t="n">
        <v>5</v>
      </c>
      <c r="F14" s="74" t="str">
        <f aca="false">F13</f>
        <v>25.11.24</v>
      </c>
      <c r="G14" s="73" t="s">
        <v>70</v>
      </c>
      <c r="H14" s="67"/>
      <c r="I14" s="67"/>
      <c r="J14" s="68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  <c r="IU14" s="69"/>
      <c r="IV14" s="69"/>
    </row>
    <row r="15" customFormat="false" ht="16.55" hidden="false" customHeight="true" outlineLevel="0" collapsed="false">
      <c r="A15" s="64" t="n">
        <v>12</v>
      </c>
      <c r="B15" s="70" t="s">
        <v>112</v>
      </c>
      <c r="C15" s="23" t="s">
        <v>100</v>
      </c>
      <c r="D15" s="25" t="s">
        <v>101</v>
      </c>
      <c r="E15" s="71" t="n">
        <v>4</v>
      </c>
      <c r="F15" s="74" t="str">
        <f aca="false">F14</f>
        <v>25.11.24</v>
      </c>
      <c r="G15" s="73" t="s">
        <v>70</v>
      </c>
      <c r="H15" s="67"/>
      <c r="I15" s="67"/>
      <c r="J15" s="68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  <c r="IU15" s="69"/>
      <c r="IV15" s="69"/>
    </row>
    <row r="16" customFormat="false" ht="14.95" hidden="false" customHeight="true" outlineLevel="0" collapsed="false">
      <c r="A16" s="64" t="n">
        <v>13</v>
      </c>
      <c r="B16" s="70" t="s">
        <v>113</v>
      </c>
      <c r="C16" s="23" t="s">
        <v>100</v>
      </c>
      <c r="D16" s="25" t="s">
        <v>101</v>
      </c>
      <c r="E16" s="71" t="n">
        <v>5</v>
      </c>
      <c r="F16" s="74" t="str">
        <f aca="false">F15</f>
        <v>25.11.24</v>
      </c>
      <c r="G16" s="73" t="s">
        <v>70</v>
      </c>
      <c r="H16" s="67"/>
      <c r="I16" s="67"/>
      <c r="J16" s="68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  <c r="IU16" s="69"/>
      <c r="IV16" s="69"/>
    </row>
    <row r="17" customFormat="false" ht="15.75" hidden="false" customHeight="true" outlineLevel="0" collapsed="false">
      <c r="A17" s="64" t="n">
        <v>14</v>
      </c>
      <c r="B17" s="70" t="s">
        <v>114</v>
      </c>
      <c r="C17" s="23" t="s">
        <v>100</v>
      </c>
      <c r="D17" s="25" t="s">
        <v>101</v>
      </c>
      <c r="E17" s="71" t="n">
        <v>3</v>
      </c>
      <c r="F17" s="74" t="str">
        <f aca="false">F16</f>
        <v>25.11.24</v>
      </c>
      <c r="G17" s="73" t="s">
        <v>70</v>
      </c>
      <c r="H17" s="67"/>
      <c r="I17" s="67"/>
      <c r="J17" s="68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  <c r="IU17" s="69"/>
      <c r="IV17" s="69"/>
    </row>
    <row r="18" customFormat="false" ht="16.55" hidden="false" customHeight="true" outlineLevel="0" collapsed="false">
      <c r="A18" s="64" t="n">
        <v>15</v>
      </c>
      <c r="B18" s="70" t="s">
        <v>115</v>
      </c>
      <c r="C18" s="23" t="s">
        <v>100</v>
      </c>
      <c r="D18" s="25" t="s">
        <v>116</v>
      </c>
      <c r="E18" s="71" t="n">
        <v>3</v>
      </c>
      <c r="F18" s="74" t="str">
        <f aca="false">F17</f>
        <v>25.11.24</v>
      </c>
      <c r="G18" s="73" t="s">
        <v>70</v>
      </c>
      <c r="H18" s="67"/>
      <c r="I18" s="67"/>
      <c r="J18" s="68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  <c r="IU18" s="69"/>
      <c r="IV18" s="69"/>
    </row>
    <row r="19" customFormat="false" ht="18.15" hidden="false" customHeight="true" outlineLevel="0" collapsed="false">
      <c r="A19" s="64" t="n">
        <v>16</v>
      </c>
      <c r="B19" s="70" t="s">
        <v>110</v>
      </c>
      <c r="C19" s="23" t="s">
        <v>100</v>
      </c>
      <c r="D19" s="25" t="s">
        <v>116</v>
      </c>
      <c r="E19" s="71" t="n">
        <v>2</v>
      </c>
      <c r="F19" s="74" t="str">
        <f aca="false">F18</f>
        <v>25.11.24</v>
      </c>
      <c r="G19" s="73" t="s">
        <v>70</v>
      </c>
      <c r="H19" s="67"/>
      <c r="I19" s="67"/>
      <c r="J19" s="68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  <c r="IU19" s="69"/>
      <c r="IV19" s="69"/>
    </row>
    <row r="20" customFormat="false" ht="13.4" hidden="false" customHeight="true" outlineLevel="0" collapsed="false">
      <c r="A20" s="64" t="n">
        <v>17</v>
      </c>
      <c r="B20" s="70" t="s">
        <v>103</v>
      </c>
      <c r="C20" s="23" t="s">
        <v>100</v>
      </c>
      <c r="D20" s="25" t="s">
        <v>117</v>
      </c>
      <c r="E20" s="71" t="n">
        <v>1</v>
      </c>
      <c r="F20" s="74" t="str">
        <f aca="false">F19</f>
        <v>25.11.24</v>
      </c>
      <c r="G20" s="73" t="s">
        <v>70</v>
      </c>
      <c r="H20" s="67"/>
      <c r="I20" s="67"/>
      <c r="J20" s="68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  <c r="IU20" s="69"/>
      <c r="IV20" s="69"/>
    </row>
    <row r="21" customFormat="false" ht="23.65" hidden="false" customHeight="true" outlineLevel="0" collapsed="false">
      <c r="A21" s="64" t="n">
        <v>18</v>
      </c>
      <c r="B21" s="70" t="s">
        <v>118</v>
      </c>
      <c r="C21" s="23" t="s">
        <v>100</v>
      </c>
      <c r="D21" s="25" t="s">
        <v>117</v>
      </c>
      <c r="E21" s="71" t="n">
        <v>1</v>
      </c>
      <c r="F21" s="74" t="str">
        <f aca="false">F20</f>
        <v>25.11.24</v>
      </c>
      <c r="G21" s="73" t="s">
        <v>70</v>
      </c>
      <c r="H21" s="67"/>
      <c r="I21" s="67"/>
      <c r="J21" s="6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  <c r="IU21" s="69"/>
      <c r="IV21" s="69"/>
    </row>
    <row r="22" customFormat="false" ht="14.2" hidden="false" customHeight="true" outlineLevel="0" collapsed="false">
      <c r="A22" s="64" t="n">
        <v>19</v>
      </c>
      <c r="B22" s="70" t="s">
        <v>109</v>
      </c>
      <c r="C22" s="23" t="s">
        <v>100</v>
      </c>
      <c r="D22" s="25" t="s">
        <v>117</v>
      </c>
      <c r="E22" s="71" t="n">
        <v>2</v>
      </c>
      <c r="F22" s="74" t="str">
        <f aca="false">F21</f>
        <v>25.11.24</v>
      </c>
      <c r="G22" s="73" t="s">
        <v>70</v>
      </c>
      <c r="H22" s="67"/>
      <c r="I22" s="67"/>
      <c r="J22" s="68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  <c r="IR22" s="69"/>
      <c r="IS22" s="69"/>
      <c r="IT22" s="69"/>
      <c r="IU22" s="69"/>
      <c r="IV22" s="69"/>
    </row>
    <row r="23" customFormat="false" ht="12.6" hidden="false" customHeight="true" outlineLevel="0" collapsed="false">
      <c r="A23" s="64" t="n">
        <v>20</v>
      </c>
      <c r="B23" s="70" t="s">
        <v>111</v>
      </c>
      <c r="C23" s="23" t="s">
        <v>100</v>
      </c>
      <c r="D23" s="25" t="s">
        <v>117</v>
      </c>
      <c r="E23" s="71" t="n">
        <v>2</v>
      </c>
      <c r="F23" s="74" t="str">
        <f aca="false">F22</f>
        <v>25.11.24</v>
      </c>
      <c r="G23" s="73" t="s">
        <v>70</v>
      </c>
      <c r="H23" s="67"/>
      <c r="I23" s="67"/>
      <c r="J23" s="68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  <c r="IR23" s="69"/>
      <c r="IS23" s="69"/>
      <c r="IT23" s="69"/>
      <c r="IU23" s="69"/>
      <c r="IV23" s="69"/>
    </row>
    <row r="24" customFormat="false" ht="13.8" hidden="false" customHeight="false" outlineLevel="0" collapsed="false">
      <c r="A24" s="64" t="n">
        <v>21</v>
      </c>
      <c r="B24" s="23" t="s">
        <v>119</v>
      </c>
      <c r="C24" s="23" t="s">
        <v>120</v>
      </c>
      <c r="D24" s="25" t="s">
        <v>101</v>
      </c>
      <c r="E24" s="71" t="n">
        <v>21</v>
      </c>
      <c r="F24" s="74" t="str">
        <f aca="false">F23</f>
        <v>25.11.24</v>
      </c>
      <c r="G24" s="73" t="s">
        <v>70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  <c r="IU24" s="69"/>
      <c r="IV24" s="69"/>
    </row>
    <row r="25" customFormat="false" ht="13.8" hidden="false" customHeight="false" outlineLevel="0" collapsed="false">
      <c r="A25" s="64" t="n">
        <v>22</v>
      </c>
      <c r="B25" s="23" t="s">
        <v>121</v>
      </c>
      <c r="C25" s="23" t="s">
        <v>122</v>
      </c>
      <c r="D25" s="25" t="s">
        <v>101</v>
      </c>
      <c r="E25" s="71" t="n">
        <v>67</v>
      </c>
      <c r="F25" s="75" t="s">
        <v>70</v>
      </c>
      <c r="G25" s="7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customFormat="false" ht="14.25" hidden="false" customHeight="false" outlineLevel="0" collapsed="false">
      <c r="A26" s="57"/>
      <c r="B26" s="12"/>
      <c r="C26" s="32"/>
      <c r="D26" s="32"/>
      <c r="E26" s="32"/>
      <c r="F26" s="3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  <c r="IU26" s="69"/>
      <c r="IV26" s="69"/>
    </row>
    <row r="27" customFormat="false" ht="14.25" hidden="false" customHeight="false" outlineLevel="0" collapsed="false">
      <c r="A27" s="57"/>
      <c r="B27" s="12"/>
      <c r="C27" s="32"/>
      <c r="D27" s="32"/>
      <c r="E27" s="32"/>
      <c r="F27" s="3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  <c r="IU27" s="69"/>
      <c r="IV27" s="69"/>
    </row>
    <row r="28" customFormat="false" ht="14.25" hidden="false" customHeight="false" outlineLevel="0" collapsed="false">
      <c r="A28" s="57"/>
      <c r="B28" s="12"/>
      <c r="C28" s="32"/>
      <c r="D28" s="32"/>
      <c r="E28" s="32"/>
      <c r="F28" s="3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  <c r="IU28" s="69"/>
      <c r="IV28" s="69"/>
    </row>
    <row r="29" customFormat="false" ht="14.25" hidden="false" customHeight="false" outlineLevel="0" collapsed="false">
      <c r="A29" s="57"/>
      <c r="B29" s="12"/>
      <c r="C29" s="32"/>
      <c r="D29" s="32"/>
      <c r="E29" s="32"/>
      <c r="F29" s="3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  <c r="IU29" s="69"/>
      <c r="IV29" s="69"/>
    </row>
    <row r="30" customFormat="false" ht="14.25" hidden="false" customHeight="false" outlineLevel="0" collapsed="false">
      <c r="A30" s="69"/>
      <c r="B30" s="12" t="s">
        <v>15</v>
      </c>
      <c r="C30" s="10"/>
      <c r="D30" s="1"/>
      <c r="E30" s="69"/>
      <c r="F30" s="6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  <c r="IU30" s="69"/>
      <c r="IV30" s="69"/>
    </row>
    <row r="31" customFormat="false" ht="14.25" hidden="false" customHeight="false" outlineLevel="0" collapsed="false">
      <c r="A31" s="32"/>
      <c r="B31" s="13" t="s">
        <v>44</v>
      </c>
      <c r="C31" s="13"/>
      <c r="D31" s="32" t="s">
        <v>17</v>
      </c>
      <c r="E31" s="69"/>
      <c r="F31" s="6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  <c r="IU31" s="69"/>
      <c r="IV31" s="69"/>
    </row>
    <row r="32" customFormat="false" ht="14.25" hidden="false" customHeight="false" outlineLevel="0" collapsed="false">
      <c r="A32" s="69"/>
      <c r="B32" s="10"/>
      <c r="C32" s="10"/>
      <c r="D32" s="69"/>
      <c r="E32" s="69"/>
      <c r="F32" s="6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  <c r="IU32" s="69"/>
      <c r="IV32" s="69"/>
    </row>
    <row r="33" customFormat="false" ht="14.25" hidden="false" customHeight="false" outlineLevel="0" collapsed="false">
      <c r="A33" s="69"/>
      <c r="B33" s="10"/>
      <c r="C33" s="10"/>
      <c r="D33" s="69"/>
      <c r="E33" s="69"/>
      <c r="F33" s="6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  <c r="IU33" s="69"/>
      <c r="IV33" s="69"/>
    </row>
    <row r="34" customFormat="false" ht="14.25" hidden="false" customHeight="false" outlineLevel="0" collapsed="false">
      <c r="A34" s="32"/>
      <c r="B34" s="12" t="s">
        <v>18</v>
      </c>
      <c r="C34" s="10"/>
      <c r="D34" s="1"/>
      <c r="E34" s="69"/>
      <c r="F34" s="7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  <c r="IU34" s="69"/>
      <c r="IV34" s="69"/>
    </row>
    <row r="35" customFormat="false" ht="26" hidden="false" customHeight="true" outlineLevel="0" collapsed="false">
      <c r="A35" s="8" t="s">
        <v>19</v>
      </c>
      <c r="B35" s="8"/>
      <c r="C35" s="8"/>
      <c r="D35" s="1"/>
      <c r="E35" s="3" t="s">
        <v>20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7" customFormat="false" ht="14.25" hidden="false" customHeight="true" outlineLevel="0" collapsed="false"/>
  </sheetData>
  <mergeCells count="5">
    <mergeCell ref="A1:F1"/>
    <mergeCell ref="C2:E2"/>
    <mergeCell ref="B3:C3"/>
    <mergeCell ref="B31:C31"/>
    <mergeCell ref="A35:C35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9" scale="75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true">
    <pageSetUpPr fitToPage="false"/>
  </sheetPr>
  <dimension ref="A1:BL104857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A2" activeCellId="0" sqref="A2"/>
    </sheetView>
  </sheetViews>
  <sheetFormatPr defaultColWidth="10.25" defaultRowHeight="13.8" zeroHeight="false" outlineLevelRow="0" outlineLevelCol="0"/>
  <cols>
    <col collapsed="false" customWidth="true" hidden="false" outlineLevel="0" max="1" min="1" style="12" width="36.18"/>
    <col collapsed="false" customWidth="true" hidden="false" outlineLevel="0" max="2" min="2" style="12" width="19.81"/>
    <col collapsed="false" customWidth="true" hidden="false" outlineLevel="0" max="3" min="3" style="18" width="7.14"/>
    <col collapsed="false" customWidth="true" hidden="false" outlineLevel="0" max="4" min="4" style="32" width="15"/>
    <col collapsed="false" customWidth="true" hidden="false" outlineLevel="0" max="5" min="5" style="32" width="10.09"/>
    <col collapsed="false" customWidth="true" hidden="false" outlineLevel="0" max="6" min="6" style="32" width="8.49"/>
    <col collapsed="false" customWidth="true" hidden="false" outlineLevel="0" max="8" min="7" style="32" width="11.59"/>
    <col collapsed="false" customWidth="true" hidden="false" outlineLevel="0" max="9" min="9" style="32" width="8.74"/>
    <col collapsed="false" customWidth="true" hidden="false" outlineLevel="0" max="10" min="10" style="32" width="9.47"/>
    <col collapsed="false" customWidth="true" hidden="false" outlineLevel="0" max="11" min="11" style="32" width="7.63"/>
    <col collapsed="false" customWidth="false" hidden="false" outlineLevel="0" max="12" min="12" style="32" width="10.2"/>
    <col collapsed="false" customWidth="true" hidden="false" outlineLevel="0" max="13" min="13" style="32" width="18.46"/>
    <col collapsed="false" customWidth="true" hidden="false" outlineLevel="0" max="62" min="14" style="32" width="13.78"/>
    <col collapsed="false" customWidth="true" hidden="false" outlineLevel="0" max="64" min="63" style="69" width="13.78"/>
  </cols>
  <sheetData>
    <row r="1" customFormat="false" ht="14.25" hidden="false" customHeight="true" outlineLevel="0" collapsed="false">
      <c r="A1" s="78" t="s">
        <v>123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customFormat="false" ht="14.25" hidden="false" customHeight="false" outlineLevel="0" collapsed="false">
      <c r="A2" s="12" t="str">
        <f aca="false">Обложка!D8</f>
        <v>01.11.2024 — 30.11.2024</v>
      </c>
      <c r="B2" s="1"/>
      <c r="C2" s="7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="82" customFormat="true" ht="57.45" hidden="false" customHeight="false" outlineLevel="0" collapsed="false">
      <c r="A3" s="80" t="s">
        <v>96</v>
      </c>
      <c r="B3" s="80" t="s">
        <v>124</v>
      </c>
      <c r="C3" s="80" t="s">
        <v>125</v>
      </c>
      <c r="D3" s="80" t="s">
        <v>126</v>
      </c>
      <c r="E3" s="80" t="s">
        <v>127</v>
      </c>
      <c r="F3" s="80" t="s">
        <v>128</v>
      </c>
      <c r="G3" s="80" t="s">
        <v>129</v>
      </c>
      <c r="H3" s="80" t="s">
        <v>130</v>
      </c>
      <c r="I3" s="80" t="s">
        <v>131</v>
      </c>
      <c r="J3" s="80" t="s">
        <v>132</v>
      </c>
      <c r="K3" s="80" t="s">
        <v>133</v>
      </c>
      <c r="L3" s="80" t="s">
        <v>134</v>
      </c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</row>
    <row r="4" customFormat="false" ht="14.25" hidden="false" customHeight="false" outlineLevel="0" collapsed="false">
      <c r="A4" s="70" t="s">
        <v>99</v>
      </c>
      <c r="B4" s="23" t="s">
        <v>100</v>
      </c>
      <c r="C4" s="25" t="s">
        <v>101</v>
      </c>
      <c r="D4" s="25" t="s">
        <v>135</v>
      </c>
      <c r="E4" s="83" t="s">
        <v>136</v>
      </c>
      <c r="F4" s="71" t="n">
        <v>4</v>
      </c>
      <c r="G4" s="71" t="n">
        <v>0</v>
      </c>
      <c r="H4" s="71" t="n">
        <v>0</v>
      </c>
      <c r="I4" s="71" t="n">
        <v>0</v>
      </c>
      <c r="J4" s="71" t="n">
        <v>0</v>
      </c>
      <c r="K4" s="71" t="n">
        <v>0</v>
      </c>
      <c r="L4" s="71" t="n">
        <v>0</v>
      </c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1"/>
      <c r="BL4" s="1"/>
    </row>
    <row r="5" customFormat="false" ht="14.25" hidden="false" customHeight="false" outlineLevel="0" collapsed="false">
      <c r="A5" s="70" t="s">
        <v>103</v>
      </c>
      <c r="B5" s="23" t="s">
        <v>100</v>
      </c>
      <c r="C5" s="25" t="s">
        <v>101</v>
      </c>
      <c r="D5" s="25" t="n">
        <v>26.27</v>
      </c>
      <c r="E5" s="83" t="s">
        <v>136</v>
      </c>
      <c r="F5" s="71" t="n">
        <v>2</v>
      </c>
      <c r="G5" s="71" t="n">
        <v>0</v>
      </c>
      <c r="H5" s="71" t="n">
        <v>0</v>
      </c>
      <c r="I5" s="71" t="n">
        <v>0</v>
      </c>
      <c r="J5" s="71" t="n">
        <v>0</v>
      </c>
      <c r="K5" s="71" t="n">
        <v>0</v>
      </c>
      <c r="L5" s="71" t="n">
        <v>0</v>
      </c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1"/>
      <c r="BL5" s="1"/>
    </row>
    <row r="6" customFormat="false" ht="14.25" hidden="false" customHeight="false" outlineLevel="0" collapsed="false">
      <c r="A6" s="70" t="s">
        <v>104</v>
      </c>
      <c r="B6" s="23" t="s">
        <v>100</v>
      </c>
      <c r="C6" s="25" t="s">
        <v>101</v>
      </c>
      <c r="D6" s="25" t="s">
        <v>137</v>
      </c>
      <c r="E6" s="83" t="s">
        <v>136</v>
      </c>
      <c r="F6" s="71" t="n">
        <v>3</v>
      </c>
      <c r="G6" s="71" t="n">
        <v>0</v>
      </c>
      <c r="H6" s="71" t="n">
        <v>0</v>
      </c>
      <c r="I6" s="71" t="n">
        <v>0</v>
      </c>
      <c r="J6" s="71" t="n">
        <v>0</v>
      </c>
      <c r="K6" s="71" t="n">
        <v>0</v>
      </c>
      <c r="L6" s="71" t="n">
        <v>0</v>
      </c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1"/>
      <c r="BL6" s="1"/>
    </row>
    <row r="7" customFormat="false" ht="14.25" hidden="false" customHeight="false" outlineLevel="0" collapsed="false">
      <c r="A7" s="70" t="s">
        <v>104</v>
      </c>
      <c r="B7" s="23" t="s">
        <v>100</v>
      </c>
      <c r="C7" s="25" t="s">
        <v>105</v>
      </c>
      <c r="D7" s="25" t="n">
        <v>13</v>
      </c>
      <c r="E7" s="83" t="s">
        <v>136</v>
      </c>
      <c r="F7" s="71" t="n">
        <v>1</v>
      </c>
      <c r="G7" s="71" t="n">
        <v>0</v>
      </c>
      <c r="H7" s="71" t="n">
        <v>0</v>
      </c>
      <c r="I7" s="71" t="n">
        <v>0</v>
      </c>
      <c r="J7" s="71" t="n">
        <v>0</v>
      </c>
      <c r="K7" s="71" t="n">
        <v>0</v>
      </c>
      <c r="L7" s="71" t="n">
        <v>0</v>
      </c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1"/>
      <c r="BL7" s="1"/>
    </row>
    <row r="8" customFormat="false" ht="14.25" hidden="false" customHeight="false" outlineLevel="0" collapsed="false">
      <c r="A8" s="70" t="s">
        <v>106</v>
      </c>
      <c r="B8" s="23" t="s">
        <v>100</v>
      </c>
      <c r="C8" s="25" t="s">
        <v>101</v>
      </c>
      <c r="D8" s="25" t="s">
        <v>138</v>
      </c>
      <c r="E8" s="83" t="s">
        <v>136</v>
      </c>
      <c r="F8" s="71" t="n">
        <v>3</v>
      </c>
      <c r="G8" s="71" t="n">
        <v>0</v>
      </c>
      <c r="H8" s="71" t="n">
        <v>0</v>
      </c>
      <c r="I8" s="71" t="n">
        <v>0</v>
      </c>
      <c r="J8" s="71" t="n">
        <v>0</v>
      </c>
      <c r="K8" s="71" t="n">
        <v>0</v>
      </c>
      <c r="L8" s="71" t="n">
        <v>0</v>
      </c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1"/>
      <c r="BL8" s="1"/>
    </row>
    <row r="9" customFormat="false" ht="14.25" hidden="false" customHeight="false" outlineLevel="0" collapsed="false">
      <c r="A9" s="70" t="s">
        <v>107</v>
      </c>
      <c r="B9" s="23" t="s">
        <v>100</v>
      </c>
      <c r="C9" s="25" t="s">
        <v>101</v>
      </c>
      <c r="D9" s="25" t="n">
        <v>12</v>
      </c>
      <c r="E9" s="83" t="s">
        <v>136</v>
      </c>
      <c r="F9" s="71" t="n">
        <v>1</v>
      </c>
      <c r="G9" s="71" t="n">
        <v>0</v>
      </c>
      <c r="H9" s="71" t="n">
        <v>0</v>
      </c>
      <c r="I9" s="71" t="n">
        <v>0</v>
      </c>
      <c r="J9" s="71" t="n">
        <v>0</v>
      </c>
      <c r="K9" s="71" t="n">
        <v>0</v>
      </c>
      <c r="L9" s="71" t="n">
        <v>0</v>
      </c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1"/>
      <c r="BL9" s="1"/>
    </row>
    <row r="10" customFormat="false" ht="14.25" hidden="false" customHeight="false" outlineLevel="0" collapsed="false">
      <c r="A10" s="70" t="s">
        <v>108</v>
      </c>
      <c r="B10" s="23" t="s">
        <v>100</v>
      </c>
      <c r="C10" s="25" t="s">
        <v>101</v>
      </c>
      <c r="D10" s="25" t="n">
        <v>11</v>
      </c>
      <c r="E10" s="83" t="s">
        <v>136</v>
      </c>
      <c r="F10" s="71" t="n">
        <v>1</v>
      </c>
      <c r="G10" s="71" t="n">
        <v>0</v>
      </c>
      <c r="H10" s="71" t="n">
        <v>0</v>
      </c>
      <c r="I10" s="71" t="n">
        <v>0</v>
      </c>
      <c r="J10" s="71" t="n">
        <v>0</v>
      </c>
      <c r="K10" s="71" t="n">
        <v>0</v>
      </c>
      <c r="L10" s="71" t="n">
        <v>0</v>
      </c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1"/>
      <c r="BL10" s="1"/>
    </row>
    <row r="11" customFormat="false" ht="13.8" hidden="false" customHeight="false" outlineLevel="0" collapsed="false">
      <c r="A11" s="70" t="s">
        <v>109</v>
      </c>
      <c r="B11" s="23" t="s">
        <v>100</v>
      </c>
      <c r="C11" s="25" t="s">
        <v>101</v>
      </c>
      <c r="D11" s="25" t="s">
        <v>139</v>
      </c>
      <c r="E11" s="83" t="s">
        <v>136</v>
      </c>
      <c r="F11" s="71" t="n">
        <v>3</v>
      </c>
      <c r="G11" s="71" t="n">
        <v>0</v>
      </c>
      <c r="H11" s="71" t="n">
        <v>0</v>
      </c>
      <c r="I11" s="71" t="n">
        <v>0</v>
      </c>
      <c r="J11" s="71" t="n">
        <v>0</v>
      </c>
      <c r="K11" s="71" t="n">
        <v>0</v>
      </c>
      <c r="L11" s="71" t="n">
        <v>0</v>
      </c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1"/>
      <c r="BL11" s="1"/>
    </row>
    <row r="12" customFormat="false" ht="13.8" hidden="false" customHeight="false" outlineLevel="0" collapsed="false">
      <c r="A12" s="70" t="s">
        <v>109</v>
      </c>
      <c r="B12" s="23" t="s">
        <v>100</v>
      </c>
      <c r="C12" s="25" t="s">
        <v>105</v>
      </c>
      <c r="D12" s="25" t="s">
        <v>140</v>
      </c>
      <c r="E12" s="83" t="s">
        <v>136</v>
      </c>
      <c r="F12" s="71" t="n">
        <v>3</v>
      </c>
      <c r="G12" s="71" t="n">
        <v>0</v>
      </c>
      <c r="H12" s="71" t="n">
        <v>0</v>
      </c>
      <c r="I12" s="71" t="n">
        <v>0</v>
      </c>
      <c r="J12" s="71" t="n">
        <v>0</v>
      </c>
      <c r="K12" s="71" t="n">
        <v>0</v>
      </c>
      <c r="L12" s="71" t="n">
        <v>0</v>
      </c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1"/>
      <c r="BL12" s="1"/>
    </row>
    <row r="13" customFormat="false" ht="13.8" hidden="false" customHeight="false" outlineLevel="0" collapsed="false">
      <c r="A13" s="70" t="s">
        <v>110</v>
      </c>
      <c r="B13" s="23" t="s">
        <v>100</v>
      </c>
      <c r="C13" s="25" t="s">
        <v>101</v>
      </c>
      <c r="D13" s="25" t="s">
        <v>141</v>
      </c>
      <c r="E13" s="83" t="s">
        <v>136</v>
      </c>
      <c r="F13" s="71" t="n">
        <v>3</v>
      </c>
      <c r="G13" s="71" t="n">
        <v>0</v>
      </c>
      <c r="H13" s="71" t="n">
        <v>0</v>
      </c>
      <c r="I13" s="71" t="n">
        <v>0</v>
      </c>
      <c r="J13" s="71" t="n">
        <v>0</v>
      </c>
      <c r="K13" s="71" t="n">
        <v>0</v>
      </c>
      <c r="L13" s="71" t="n">
        <v>0</v>
      </c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1"/>
      <c r="BL13" s="1"/>
    </row>
    <row r="14" customFormat="false" ht="23.85" hidden="false" customHeight="false" outlineLevel="0" collapsed="false">
      <c r="A14" s="70" t="s">
        <v>111</v>
      </c>
      <c r="B14" s="23" t="s">
        <v>100</v>
      </c>
      <c r="C14" s="25" t="s">
        <v>101</v>
      </c>
      <c r="D14" s="25" t="s">
        <v>142</v>
      </c>
      <c r="E14" s="83" t="s">
        <v>136</v>
      </c>
      <c r="F14" s="71" t="n">
        <v>5</v>
      </c>
      <c r="G14" s="71" t="n">
        <v>0</v>
      </c>
      <c r="H14" s="71" t="n">
        <v>0</v>
      </c>
      <c r="I14" s="71" t="n">
        <v>0</v>
      </c>
      <c r="J14" s="71" t="n">
        <v>0</v>
      </c>
      <c r="K14" s="71" t="n">
        <v>0</v>
      </c>
      <c r="L14" s="71" t="n">
        <v>0</v>
      </c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1"/>
      <c r="BL14" s="1"/>
    </row>
    <row r="15" customFormat="false" ht="13.8" hidden="false" customHeight="false" outlineLevel="0" collapsed="false">
      <c r="A15" s="70" t="s">
        <v>112</v>
      </c>
      <c r="B15" s="23" t="s">
        <v>100</v>
      </c>
      <c r="C15" s="25" t="s">
        <v>101</v>
      </c>
      <c r="D15" s="25" t="s">
        <v>143</v>
      </c>
      <c r="E15" s="83" t="s">
        <v>136</v>
      </c>
      <c r="F15" s="71" t="n">
        <v>4</v>
      </c>
      <c r="G15" s="71" t="n">
        <v>0</v>
      </c>
      <c r="H15" s="71" t="n">
        <v>0</v>
      </c>
      <c r="I15" s="71" t="n">
        <v>0</v>
      </c>
      <c r="J15" s="71" t="n">
        <v>0</v>
      </c>
      <c r="K15" s="71" t="n">
        <v>0</v>
      </c>
      <c r="L15" s="71" t="n">
        <v>0</v>
      </c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1"/>
      <c r="BL15" s="1"/>
    </row>
    <row r="16" customFormat="false" ht="13.8" hidden="false" customHeight="false" outlineLevel="0" collapsed="false">
      <c r="A16" s="70" t="s">
        <v>113</v>
      </c>
      <c r="B16" s="23" t="s">
        <v>100</v>
      </c>
      <c r="C16" s="25" t="s">
        <v>101</v>
      </c>
      <c r="D16" s="25" t="s">
        <v>144</v>
      </c>
      <c r="E16" s="83" t="s">
        <v>136</v>
      </c>
      <c r="F16" s="71" t="n">
        <v>5</v>
      </c>
      <c r="G16" s="71" t="n">
        <v>0</v>
      </c>
      <c r="H16" s="71" t="n">
        <v>0</v>
      </c>
      <c r="I16" s="71" t="n">
        <v>0</v>
      </c>
      <c r="J16" s="71" t="n">
        <v>0</v>
      </c>
      <c r="K16" s="71" t="n">
        <v>0</v>
      </c>
      <c r="L16" s="71" t="n">
        <v>0</v>
      </c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1"/>
      <c r="BL16" s="1"/>
    </row>
    <row r="17" customFormat="false" ht="25.1" hidden="false" customHeight="true" outlineLevel="0" collapsed="false">
      <c r="A17" s="70" t="s">
        <v>114</v>
      </c>
      <c r="B17" s="23" t="s">
        <v>100</v>
      </c>
      <c r="C17" s="25" t="s">
        <v>101</v>
      </c>
      <c r="D17" s="25" t="s">
        <v>145</v>
      </c>
      <c r="E17" s="83" t="s">
        <v>136</v>
      </c>
      <c r="F17" s="71" t="n">
        <v>3</v>
      </c>
      <c r="G17" s="71" t="n">
        <v>0</v>
      </c>
      <c r="H17" s="71" t="n">
        <v>0</v>
      </c>
      <c r="I17" s="71" t="n">
        <v>0</v>
      </c>
      <c r="J17" s="71" t="n">
        <v>0</v>
      </c>
      <c r="K17" s="71" t="n">
        <v>0</v>
      </c>
      <c r="L17" s="71" t="n">
        <v>0</v>
      </c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1"/>
      <c r="BL17" s="1"/>
    </row>
    <row r="18" customFormat="false" ht="14.25" hidden="false" customHeight="false" outlineLevel="0" collapsed="false">
      <c r="A18" s="70" t="s">
        <v>115</v>
      </c>
      <c r="B18" s="23" t="s">
        <v>100</v>
      </c>
      <c r="C18" s="25" t="s">
        <v>116</v>
      </c>
      <c r="D18" s="25" t="s">
        <v>141</v>
      </c>
      <c r="E18" s="83" t="s">
        <v>136</v>
      </c>
      <c r="F18" s="71" t="n">
        <v>3</v>
      </c>
      <c r="G18" s="71" t="n">
        <v>0</v>
      </c>
      <c r="H18" s="71" t="n">
        <v>0</v>
      </c>
      <c r="I18" s="71" t="n">
        <v>0</v>
      </c>
      <c r="J18" s="71" t="n">
        <v>0</v>
      </c>
      <c r="K18" s="71" t="n">
        <v>0</v>
      </c>
      <c r="L18" s="71" t="n">
        <v>0</v>
      </c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1"/>
      <c r="BL18" s="1"/>
    </row>
    <row r="19" customFormat="false" ht="13.8" hidden="false" customHeight="false" outlineLevel="0" collapsed="false">
      <c r="A19" s="70" t="s">
        <v>110</v>
      </c>
      <c r="B19" s="23" t="s">
        <v>100</v>
      </c>
      <c r="C19" s="25" t="s">
        <v>116</v>
      </c>
      <c r="D19" s="25" t="n">
        <v>4.5</v>
      </c>
      <c r="E19" s="83" t="s">
        <v>136</v>
      </c>
      <c r="F19" s="71" t="n">
        <v>2</v>
      </c>
      <c r="G19" s="71" t="n">
        <v>0</v>
      </c>
      <c r="H19" s="71" t="n">
        <v>0</v>
      </c>
      <c r="I19" s="71" t="n">
        <v>0</v>
      </c>
      <c r="J19" s="71" t="n">
        <v>0</v>
      </c>
      <c r="K19" s="71" t="n">
        <v>0</v>
      </c>
      <c r="L19" s="71" t="n">
        <v>0</v>
      </c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1"/>
      <c r="BL19" s="1"/>
    </row>
    <row r="20" customFormat="false" ht="23.85" hidden="false" customHeight="false" outlineLevel="0" collapsed="false">
      <c r="A20" s="70" t="s">
        <v>103</v>
      </c>
      <c r="B20" s="23" t="s">
        <v>100</v>
      </c>
      <c r="C20" s="25" t="s">
        <v>117</v>
      </c>
      <c r="D20" s="25" t="n">
        <v>1</v>
      </c>
      <c r="E20" s="83" t="s">
        <v>136</v>
      </c>
      <c r="F20" s="71" t="n">
        <v>1</v>
      </c>
      <c r="G20" s="71" t="n">
        <v>0</v>
      </c>
      <c r="H20" s="71" t="n">
        <v>0</v>
      </c>
      <c r="I20" s="71" t="n">
        <v>0</v>
      </c>
      <c r="J20" s="71" t="n">
        <v>0</v>
      </c>
      <c r="K20" s="71" t="n">
        <v>0</v>
      </c>
      <c r="L20" s="71" t="n">
        <v>0</v>
      </c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1"/>
      <c r="BL20" s="1"/>
    </row>
    <row r="21" customFormat="false" ht="13.8" hidden="false" customHeight="false" outlineLevel="0" collapsed="false">
      <c r="A21" s="70" t="s">
        <v>118</v>
      </c>
      <c r="B21" s="23" t="s">
        <v>100</v>
      </c>
      <c r="C21" s="25" t="s">
        <v>117</v>
      </c>
      <c r="D21" s="25" t="n">
        <v>2</v>
      </c>
      <c r="E21" s="83" t="s">
        <v>136</v>
      </c>
      <c r="F21" s="71" t="n">
        <v>1</v>
      </c>
      <c r="G21" s="71" t="n">
        <v>0</v>
      </c>
      <c r="H21" s="71" t="n">
        <v>0</v>
      </c>
      <c r="I21" s="71" t="n">
        <v>0</v>
      </c>
      <c r="J21" s="71" t="n">
        <v>0</v>
      </c>
      <c r="K21" s="71" t="n">
        <v>0</v>
      </c>
      <c r="L21" s="71" t="n">
        <v>0</v>
      </c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1"/>
      <c r="BL21" s="1"/>
    </row>
    <row r="22" customFormat="false" ht="13.8" hidden="false" customHeight="false" outlineLevel="0" collapsed="false">
      <c r="A22" s="70" t="s">
        <v>109</v>
      </c>
      <c r="B22" s="23" t="s">
        <v>100</v>
      </c>
      <c r="C22" s="25" t="s">
        <v>117</v>
      </c>
      <c r="D22" s="25" t="n">
        <v>3.4</v>
      </c>
      <c r="E22" s="83" t="s">
        <v>136</v>
      </c>
      <c r="F22" s="71" t="n">
        <v>2</v>
      </c>
      <c r="G22" s="71" t="n">
        <v>0</v>
      </c>
      <c r="H22" s="71" t="n">
        <v>0</v>
      </c>
      <c r="I22" s="71" t="n">
        <v>0</v>
      </c>
      <c r="J22" s="71" t="n">
        <v>0</v>
      </c>
      <c r="K22" s="71" t="n">
        <v>0</v>
      </c>
      <c r="L22" s="71" t="n">
        <v>0</v>
      </c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1"/>
      <c r="BL22" s="1"/>
    </row>
    <row r="23" customFormat="false" ht="14.25" hidden="false" customHeight="false" outlineLevel="0" collapsed="false">
      <c r="A23" s="70" t="s">
        <v>111</v>
      </c>
      <c r="B23" s="23" t="s">
        <v>100</v>
      </c>
      <c r="C23" s="25" t="s">
        <v>117</v>
      </c>
      <c r="D23" s="25" t="n">
        <v>5.6</v>
      </c>
      <c r="E23" s="83" t="s">
        <v>136</v>
      </c>
      <c r="F23" s="71" t="n">
        <v>2</v>
      </c>
      <c r="G23" s="71" t="n">
        <v>0</v>
      </c>
      <c r="H23" s="71" t="n">
        <v>0</v>
      </c>
      <c r="I23" s="71" t="n">
        <v>0</v>
      </c>
      <c r="J23" s="71" t="n">
        <v>0</v>
      </c>
      <c r="K23" s="71" t="n">
        <v>0</v>
      </c>
      <c r="L23" s="71" t="n">
        <v>0</v>
      </c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1"/>
      <c r="BL23" s="1"/>
    </row>
    <row r="24" customFormat="false" ht="23.85" hidden="false" customHeight="false" outlineLevel="0" collapsed="false">
      <c r="A24" s="23" t="s">
        <v>119</v>
      </c>
      <c r="B24" s="23" t="s">
        <v>120</v>
      </c>
      <c r="C24" s="25" t="s">
        <v>101</v>
      </c>
      <c r="D24" s="25" t="s">
        <v>146</v>
      </c>
      <c r="E24" s="83" t="s">
        <v>147</v>
      </c>
      <c r="F24" s="71" t="n">
        <v>21</v>
      </c>
      <c r="G24" s="71" t="n">
        <v>0</v>
      </c>
      <c r="H24" s="71" t="n">
        <v>0</v>
      </c>
      <c r="I24" s="71" t="n">
        <v>0</v>
      </c>
      <c r="J24" s="71" t="n">
        <v>0</v>
      </c>
      <c r="K24" s="71" t="n">
        <v>0</v>
      </c>
      <c r="L24" s="71" t="n">
        <v>0</v>
      </c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1"/>
      <c r="BL24" s="1"/>
    </row>
    <row r="25" customFormat="false" ht="23.85" hidden="false" customHeight="false" outlineLevel="0" collapsed="false">
      <c r="A25" s="23" t="s">
        <v>121</v>
      </c>
      <c r="B25" s="23" t="s">
        <v>122</v>
      </c>
      <c r="C25" s="25" t="s">
        <v>101</v>
      </c>
      <c r="D25" s="25" t="s">
        <v>148</v>
      </c>
      <c r="E25" s="83" t="s">
        <v>147</v>
      </c>
      <c r="F25" s="71" t="n">
        <v>67</v>
      </c>
      <c r="G25" s="71" t="n">
        <v>0</v>
      </c>
      <c r="H25" s="71" t="n">
        <v>0</v>
      </c>
      <c r="I25" s="71" t="n">
        <v>0</v>
      </c>
      <c r="J25" s="71" t="n">
        <v>0</v>
      </c>
      <c r="K25" s="71" t="n">
        <v>0</v>
      </c>
      <c r="L25" s="71" t="n">
        <v>0</v>
      </c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1"/>
      <c r="BL25" s="1"/>
    </row>
    <row r="26" customFormat="false" ht="23.85" hidden="false" customHeight="false" outlineLevel="0" collapsed="false">
      <c r="A26" s="84" t="s">
        <v>149</v>
      </c>
      <c r="B26" s="23" t="s">
        <v>120</v>
      </c>
      <c r="C26" s="25" t="s">
        <v>101</v>
      </c>
      <c r="D26" s="85" t="n">
        <f aca="false">F24</f>
        <v>21</v>
      </c>
      <c r="E26" s="85"/>
      <c r="F26" s="85"/>
      <c r="G26" s="85"/>
      <c r="H26" s="86"/>
      <c r="I26" s="86"/>
      <c r="J26" s="86"/>
      <c r="K26" s="86"/>
      <c r="L26" s="8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customFormat="false" ht="14.25" hidden="false" customHeight="false" outlineLevel="0" collapsed="false">
      <c r="A27" s="84" t="s">
        <v>150</v>
      </c>
      <c r="B27" s="23" t="s">
        <v>100</v>
      </c>
      <c r="C27" s="25" t="s">
        <v>105</v>
      </c>
      <c r="D27" s="85" t="n">
        <v>4</v>
      </c>
      <c r="E27" s="85"/>
      <c r="F27" s="85"/>
      <c r="G27" s="85"/>
      <c r="H27" s="86"/>
      <c r="I27" s="86"/>
      <c r="J27" s="86"/>
      <c r="K27" s="86"/>
      <c r="L27" s="8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customFormat="false" ht="31.4" hidden="false" customHeight="true" outlineLevel="0" collapsed="false">
      <c r="A28" s="84" t="s">
        <v>151</v>
      </c>
      <c r="B28" s="23" t="s">
        <v>100</v>
      </c>
      <c r="C28" s="25" t="s">
        <v>101</v>
      </c>
      <c r="D28" s="85" t="n">
        <v>37</v>
      </c>
      <c r="E28" s="85"/>
      <c r="F28" s="85"/>
      <c r="G28" s="85"/>
      <c r="H28" s="86"/>
      <c r="I28" s="86"/>
      <c r="J28" s="86"/>
      <c r="K28" s="86"/>
      <c r="L28" s="8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customFormat="false" ht="37.7" hidden="false" customHeight="true" outlineLevel="0" collapsed="false">
      <c r="A29" s="84" t="s">
        <v>152</v>
      </c>
      <c r="B29" s="23" t="s">
        <v>122</v>
      </c>
      <c r="C29" s="25" t="s">
        <v>101</v>
      </c>
      <c r="D29" s="85" t="n">
        <f aca="false">F25</f>
        <v>67</v>
      </c>
      <c r="E29" s="85"/>
      <c r="F29" s="85"/>
      <c r="G29" s="85"/>
      <c r="H29" s="86"/>
      <c r="I29" s="86"/>
      <c r="J29" s="86"/>
      <c r="K29" s="86"/>
      <c r="L29" s="8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customFormat="false" ht="30.6" hidden="false" customHeight="true" outlineLevel="0" collapsed="false">
      <c r="A30" s="84" t="s">
        <v>153</v>
      </c>
      <c r="B30" s="23" t="s">
        <v>100</v>
      </c>
      <c r="C30" s="25" t="s">
        <v>116</v>
      </c>
      <c r="D30" s="85" t="n">
        <v>5</v>
      </c>
      <c r="E30" s="85"/>
      <c r="F30" s="85"/>
      <c r="G30" s="85"/>
      <c r="H30" s="86"/>
      <c r="I30" s="86"/>
      <c r="J30" s="86"/>
      <c r="K30" s="86"/>
      <c r="L30" s="8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customFormat="false" ht="44.75" hidden="false" customHeight="true" outlineLevel="0" collapsed="false">
      <c r="A31" s="84" t="s">
        <v>154</v>
      </c>
      <c r="B31" s="23" t="s">
        <v>100</v>
      </c>
      <c r="C31" s="25" t="s">
        <v>117</v>
      </c>
      <c r="D31" s="85" t="n">
        <v>6</v>
      </c>
      <c r="E31" s="85"/>
      <c r="F31" s="85"/>
      <c r="G31" s="85"/>
      <c r="H31" s="86"/>
      <c r="I31" s="86"/>
      <c r="J31" s="86"/>
      <c r="K31" s="86"/>
      <c r="L31" s="8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customFormat="false" ht="23.85" hidden="false" customHeight="false" outlineLevel="0" collapsed="false">
      <c r="A32" s="23" t="s">
        <v>155</v>
      </c>
      <c r="B32" s="87"/>
      <c r="C32" s="87"/>
      <c r="D32" s="87"/>
      <c r="E32" s="87"/>
      <c r="F32" s="87"/>
      <c r="G32" s="71" t="n">
        <v>0</v>
      </c>
      <c r="H32" s="86"/>
      <c r="I32" s="86"/>
      <c r="J32" s="86"/>
      <c r="K32" s="86"/>
      <c r="L32" s="8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="69" customFormat="true" ht="23.85" hidden="false" customHeight="false" outlineLevel="0" collapsed="false">
      <c r="A33" s="23" t="s">
        <v>156</v>
      </c>
      <c r="B33" s="87"/>
      <c r="C33" s="87"/>
      <c r="D33" s="87"/>
      <c r="E33" s="87"/>
      <c r="F33" s="87"/>
      <c r="G33" s="87"/>
      <c r="H33" s="71" t="n">
        <f aca="false">SUM(H25:H32)</f>
        <v>0</v>
      </c>
      <c r="I33" s="86"/>
      <c r="J33" s="86"/>
      <c r="K33" s="86"/>
      <c r="L33" s="86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</row>
    <row r="34" customFormat="false" ht="14.25" hidden="false" customHeight="false" outlineLevel="0" collapsed="false">
      <c r="A34" s="26" t="s">
        <v>157</v>
      </c>
      <c r="B34" s="87"/>
      <c r="C34" s="87"/>
      <c r="D34" s="87"/>
      <c r="E34" s="87"/>
      <c r="F34" s="87"/>
      <c r="G34" s="87"/>
      <c r="H34" s="71"/>
      <c r="I34" s="71" t="n">
        <f aca="false">SUM(I25:I32)</f>
        <v>0</v>
      </c>
      <c r="J34" s="86"/>
      <c r="K34" s="86"/>
      <c r="L34" s="8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customFormat="false" ht="14.25" hidden="false" customHeight="false" outlineLevel="0" collapsed="false">
      <c r="A35" s="23" t="s">
        <v>158</v>
      </c>
      <c r="B35" s="87"/>
      <c r="C35" s="87"/>
      <c r="D35" s="87"/>
      <c r="E35" s="87"/>
      <c r="F35" s="87"/>
      <c r="G35" s="87"/>
      <c r="H35" s="87"/>
      <c r="I35" s="87"/>
      <c r="J35" s="71" t="n">
        <v>0</v>
      </c>
      <c r="K35" s="86"/>
      <c r="L35" s="8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customFormat="false" ht="13.8" hidden="false" customHeight="false" outlineLevel="0" collapsed="false">
      <c r="A36" s="23" t="s">
        <v>159</v>
      </c>
      <c r="B36" s="87"/>
      <c r="C36" s="87"/>
      <c r="D36" s="87"/>
      <c r="E36" s="87"/>
      <c r="F36" s="87"/>
      <c r="G36" s="87"/>
      <c r="H36" s="87"/>
      <c r="I36" s="87"/>
      <c r="J36" s="87"/>
      <c r="K36" s="71" t="n">
        <v>0</v>
      </c>
      <c r="L36" s="8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  <row r="37" customFormat="false" ht="13.8" hidden="false" customHeight="false" outlineLevel="0" collapsed="false">
      <c r="A37" s="26" t="s">
        <v>160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71" t="n"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customFormat="false" ht="13.8" hidden="false" customHeight="false" outlineLevel="0" collapsed="false">
      <c r="A38" s="13"/>
      <c r="B38" s="13"/>
      <c r="C38" s="67"/>
      <c r="D38" s="67"/>
      <c r="E38" s="67"/>
      <c r="F38" s="86"/>
      <c r="G38" s="86"/>
      <c r="H38" s="86"/>
      <c r="I38" s="86"/>
      <c r="J38" s="86"/>
      <c r="K38" s="86"/>
      <c r="L38" s="8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</row>
    <row r="39" customFormat="false" ht="13.8" hidden="false" customHeight="false" outlineLevel="0" collapsed="false">
      <c r="A39" s="1"/>
      <c r="B39" s="1"/>
      <c r="C39" s="79"/>
      <c r="D39" s="1"/>
      <c r="E39" s="1"/>
      <c r="F39" s="1"/>
      <c r="G39" s="1"/>
      <c r="H39" s="1"/>
      <c r="I39" s="1"/>
      <c r="J39" s="1"/>
      <c r="K39" s="1"/>
      <c r="L39" s="8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customFormat="false" ht="13.8" hidden="false" customHeight="false" outlineLevel="0" collapsed="false">
      <c r="A40" s="34" t="s">
        <v>15</v>
      </c>
      <c r="B40" s="13"/>
      <c r="C40" s="67"/>
      <c r="D40" s="13"/>
      <c r="E40" s="1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</row>
    <row r="41" customFormat="false" ht="13.8" hidden="false" customHeight="false" outlineLevel="0" collapsed="false">
      <c r="A41" s="13" t="s">
        <v>44</v>
      </c>
      <c r="B41" s="13"/>
      <c r="C41" s="19"/>
      <c r="D41" s="57" t="s">
        <v>45</v>
      </c>
      <c r="E41" s="5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customFormat="false" ht="13.8" hidden="false" customHeight="false" outlineLevel="0" collapsed="false">
      <c r="A42" s="12" t="s">
        <v>18</v>
      </c>
      <c r="B42" s="10"/>
      <c r="C42" s="19"/>
      <c r="D42" s="10"/>
      <c r="E42" s="1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customFormat="false" ht="26" hidden="false" customHeight="true" outlineLevel="0" collapsed="false">
      <c r="A43" s="8" t="s">
        <v>19</v>
      </c>
      <c r="B43" s="8"/>
      <c r="C43" s="8"/>
      <c r="D43" s="1"/>
      <c r="E43" s="3" t="s">
        <v>20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3:L37">
    <filterColumn colId="2">
      <filters>
        <filter val="Ж"/>
        <filter val="КИУ"/>
      </filters>
    </filterColumn>
  </autoFilter>
  <mergeCells count="16">
    <mergeCell ref="A1:L1"/>
    <mergeCell ref="D26:G26"/>
    <mergeCell ref="D27:G27"/>
    <mergeCell ref="D28:G28"/>
    <mergeCell ref="D29:G29"/>
    <mergeCell ref="D30:G30"/>
    <mergeCell ref="D31:G31"/>
    <mergeCell ref="B32:F32"/>
    <mergeCell ref="B33:G33"/>
    <mergeCell ref="B34:G34"/>
    <mergeCell ref="B35:I35"/>
    <mergeCell ref="B36:J36"/>
    <mergeCell ref="B37:K37"/>
    <mergeCell ref="A41:B41"/>
    <mergeCell ref="D41:E41"/>
    <mergeCell ref="A43:C43"/>
  </mergeCells>
  <printOptions headings="false" gridLines="false" gridLinesSet="true" horizontalCentered="true" verticalCentered="false"/>
  <pageMargins left="0.618055555555556" right="0.497916666666667" top="0.513194444444444" bottom="0.320138888888889" header="0.511805555555555" footer="0.511805555555555"/>
  <pageSetup paperSize="9" scale="6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V71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3.38671875" defaultRowHeight="12" zeroHeight="false" outlineLevelRow="0" outlineLevelCol="0"/>
  <cols>
    <col collapsed="false" customWidth="true" hidden="false" outlineLevel="0" max="1" min="1" style="88" width="18.46"/>
    <col collapsed="false" customWidth="false" hidden="false" outlineLevel="0" max="2" min="2" style="88" width="13.4"/>
    <col collapsed="false" customWidth="true" hidden="false" outlineLevel="0" max="3" min="3" style="88" width="10.83"/>
    <col collapsed="false" customWidth="true" hidden="false" outlineLevel="0" max="4" min="4" style="88" width="9.47"/>
    <col collapsed="false" customWidth="true" hidden="false" outlineLevel="0" max="5" min="5" style="88" width="12.18"/>
    <col collapsed="false" customWidth="true" hidden="false" outlineLevel="0" max="6" min="6" style="88" width="7.63"/>
    <col collapsed="false" customWidth="true" hidden="false" outlineLevel="0" max="7" min="7" style="89" width="7"/>
    <col collapsed="false" customWidth="true" hidden="false" outlineLevel="0" max="8" min="8" style="89" width="23.87"/>
    <col collapsed="false" customWidth="true" hidden="false" outlineLevel="0" max="9" min="9" style="89" width="26.46"/>
    <col collapsed="false" customWidth="true" hidden="false" outlineLevel="0" max="10" min="10" style="90" width="37.29"/>
    <col collapsed="false" customWidth="false" hidden="false" outlineLevel="0" max="1024" min="11" style="88" width="13.4"/>
  </cols>
  <sheetData>
    <row r="1" s="1" customFormat="true" ht="13.5" hidden="false" customHeight="true" outlineLevel="0" collapsed="false">
      <c r="A1" s="91" t="s">
        <v>161</v>
      </c>
      <c r="B1" s="91"/>
      <c r="C1" s="91"/>
      <c r="D1" s="91"/>
      <c r="E1" s="91"/>
      <c r="F1" s="91"/>
      <c r="G1" s="91"/>
      <c r="H1" s="91"/>
      <c r="I1" s="91"/>
      <c r="J1" s="91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1" customFormat="true" ht="13.5" hidden="false" customHeight="true" outlineLevel="0" collapsed="false">
      <c r="A2" s="93" t="s">
        <v>162</v>
      </c>
      <c r="B2" s="93"/>
      <c r="C2" s="88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1" customFormat="true" ht="13.5" hidden="false" customHeight="true" outlineLevel="0" collapsed="false">
      <c r="A3" s="94" t="s">
        <v>96</v>
      </c>
      <c r="B3" s="95" t="s">
        <v>126</v>
      </c>
      <c r="C3" s="95" t="s">
        <v>163</v>
      </c>
      <c r="D3" s="96" t="s">
        <v>97</v>
      </c>
      <c r="E3" s="96" t="s">
        <v>49</v>
      </c>
      <c r="F3" s="96"/>
      <c r="G3" s="96"/>
      <c r="H3" s="96"/>
      <c r="I3" s="96"/>
      <c r="J3" s="96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1" customFormat="true" ht="13.5" hidden="false" customHeight="true" outlineLevel="0" collapsed="false">
      <c r="A4" s="94"/>
      <c r="B4" s="95"/>
      <c r="C4" s="95"/>
      <c r="D4" s="96"/>
      <c r="E4" s="95" t="s">
        <v>164</v>
      </c>
      <c r="F4" s="96" t="s">
        <v>165</v>
      </c>
      <c r="G4" s="96"/>
      <c r="H4" s="94" t="s">
        <v>166</v>
      </c>
      <c r="I4" s="94" t="s">
        <v>167</v>
      </c>
      <c r="J4" s="95" t="s">
        <v>168</v>
      </c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1" customFormat="true" ht="36" hidden="false" customHeight="true" outlineLevel="0" collapsed="false">
      <c r="A5" s="94"/>
      <c r="B5" s="95"/>
      <c r="C5" s="95"/>
      <c r="D5" s="96"/>
      <c r="E5" s="95"/>
      <c r="F5" s="95" t="s">
        <v>169</v>
      </c>
      <c r="G5" s="95" t="s">
        <v>128</v>
      </c>
      <c r="H5" s="94"/>
      <c r="I5" s="94"/>
      <c r="J5" s="95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1" customFormat="true" ht="12" hidden="false" customHeight="true" outlineLevel="0" collapsed="false">
      <c r="A6" s="97"/>
      <c r="B6" s="97"/>
      <c r="C6" s="97"/>
      <c r="D6" s="97"/>
      <c r="E6" s="97"/>
      <c r="F6" s="95"/>
      <c r="G6" s="95"/>
      <c r="H6" s="97"/>
      <c r="I6" s="97"/>
      <c r="J6" s="95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1" customFormat="true" ht="24" hidden="false" customHeight="true" outlineLevel="0" collapsed="false">
      <c r="A7" s="94" t="s">
        <v>170</v>
      </c>
      <c r="B7" s="97" t="n">
        <v>1.2</v>
      </c>
      <c r="C7" s="94" t="s">
        <v>136</v>
      </c>
      <c r="D7" s="94" t="s">
        <v>101</v>
      </c>
      <c r="E7" s="97" t="n">
        <v>0</v>
      </c>
      <c r="F7" s="95" t="s">
        <v>171</v>
      </c>
      <c r="G7" s="98" t="n">
        <v>2</v>
      </c>
      <c r="H7" s="95" t="n">
        <v>0</v>
      </c>
      <c r="I7" s="95" t="s">
        <v>70</v>
      </c>
      <c r="J7" s="94" t="s">
        <v>172</v>
      </c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1" customFormat="true" ht="24" hidden="false" customHeight="true" outlineLevel="0" collapsed="false">
      <c r="A8" s="94" t="s">
        <v>173</v>
      </c>
      <c r="B8" s="94" t="s">
        <v>174</v>
      </c>
      <c r="C8" s="94" t="s">
        <v>136</v>
      </c>
      <c r="D8" s="97" t="str">
        <f aca="false">'контрол лист'!D7</f>
        <v>КИУ</v>
      </c>
      <c r="E8" s="97" t="n">
        <v>0</v>
      </c>
      <c r="F8" s="95" t="s">
        <v>171</v>
      </c>
      <c r="G8" s="99" t="n">
        <v>6</v>
      </c>
      <c r="H8" s="95" t="n">
        <v>0</v>
      </c>
      <c r="I8" s="95" t="s">
        <v>70</v>
      </c>
      <c r="J8" s="97" t="str">
        <f aca="false">'контрол лист'!J7</f>
        <v>АЛТ клей РОСС RU.АЯ12.Д02542</v>
      </c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1" customFormat="true" ht="24" hidden="false" customHeight="true" outlineLevel="0" collapsed="false">
      <c r="A9" s="94" t="s">
        <v>175</v>
      </c>
      <c r="B9" s="94" t="s">
        <v>176</v>
      </c>
      <c r="C9" s="94" t="s">
        <v>136</v>
      </c>
      <c r="D9" s="97" t="str">
        <f aca="false">'контрол лист'!D8</f>
        <v>КИУ</v>
      </c>
      <c r="E9" s="97" t="n">
        <v>0</v>
      </c>
      <c r="F9" s="95" t="s">
        <v>171</v>
      </c>
      <c r="G9" s="99" t="n">
        <v>4</v>
      </c>
      <c r="H9" s="95" t="n">
        <v>0</v>
      </c>
      <c r="I9" s="95" t="s">
        <v>70</v>
      </c>
      <c r="J9" s="97" t="str">
        <f aca="false">'контрол лист'!J8</f>
        <v>АЛТ клей РОСС RU.АЯ12.Д02542</v>
      </c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1" customFormat="true" ht="12" hidden="false" customHeight="true" outlineLevel="0" collapsed="false">
      <c r="A10" s="94" t="s">
        <v>177</v>
      </c>
      <c r="B10" s="94" t="s">
        <v>178</v>
      </c>
      <c r="C10" s="94" t="s">
        <v>136</v>
      </c>
      <c r="D10" s="97" t="str">
        <f aca="false">'контрол лист'!D9</f>
        <v>КИУ</v>
      </c>
      <c r="E10" s="97" t="n">
        <v>0</v>
      </c>
      <c r="F10" s="95" t="s">
        <v>171</v>
      </c>
      <c r="G10" s="99" t="n">
        <v>3</v>
      </c>
      <c r="H10" s="95" t="n">
        <v>0</v>
      </c>
      <c r="I10" s="95" t="s">
        <v>70</v>
      </c>
      <c r="J10" s="97" t="str">
        <f aca="false">'контрол лист'!J9</f>
        <v>АЛТ клей РОСС RU.АЯ12.Д02542</v>
      </c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1" customFormat="true" ht="36" hidden="false" customHeight="true" outlineLevel="0" collapsed="false">
      <c r="A11" s="94" t="s">
        <v>179</v>
      </c>
      <c r="B11" s="97" t="n">
        <v>18.19</v>
      </c>
      <c r="C11" s="94" t="s">
        <v>136</v>
      </c>
      <c r="D11" s="97" t="str">
        <f aca="false">'контрол лист'!D10</f>
        <v>КИУ</v>
      </c>
      <c r="E11" s="97" t="n">
        <v>0</v>
      </c>
      <c r="F11" s="95" t="s">
        <v>171</v>
      </c>
      <c r="G11" s="99" t="n">
        <v>2</v>
      </c>
      <c r="H11" s="95" t="n">
        <v>0</v>
      </c>
      <c r="I11" s="95" t="s">
        <v>70</v>
      </c>
      <c r="J11" s="97" t="str">
        <f aca="false">'контрол лист'!J10</f>
        <v>АЛТ клей РОСС RU.АЯ12.Д02542</v>
      </c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1" customFormat="true" ht="24" hidden="false" customHeight="true" outlineLevel="0" collapsed="false">
      <c r="A12" s="94" t="s">
        <v>180</v>
      </c>
      <c r="B12" s="97" t="n">
        <v>108</v>
      </c>
      <c r="C12" s="94" t="s">
        <v>136</v>
      </c>
      <c r="D12" s="97" t="str">
        <f aca="false">'контрол лист'!D11</f>
        <v>КИУ</v>
      </c>
      <c r="E12" s="97" t="n">
        <v>0</v>
      </c>
      <c r="F12" s="95" t="s">
        <v>171</v>
      </c>
      <c r="G12" s="99" t="n">
        <v>1</v>
      </c>
      <c r="H12" s="95" t="n">
        <v>0</v>
      </c>
      <c r="I12" s="95" t="s">
        <v>70</v>
      </c>
      <c r="J12" s="97" t="str">
        <f aca="false">'контрол лист'!J11</f>
        <v>АЛТ клей РОСС RU.АЯ12.Д02542</v>
      </c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1" customFormat="true" ht="24" hidden="false" customHeight="true" outlineLevel="0" collapsed="false">
      <c r="A13" s="94" t="s">
        <v>181</v>
      </c>
      <c r="B13" s="97" t="n">
        <v>22.21</v>
      </c>
      <c r="C13" s="94" t="s">
        <v>136</v>
      </c>
      <c r="D13" s="97" t="str">
        <f aca="false">'контрол лист'!D12</f>
        <v>КИУ</v>
      </c>
      <c r="E13" s="97" t="n">
        <v>0</v>
      </c>
      <c r="F13" s="95" t="s">
        <v>171</v>
      </c>
      <c r="G13" s="99" t="n">
        <v>2</v>
      </c>
      <c r="H13" s="95" t="n">
        <v>0</v>
      </c>
      <c r="I13" s="95" t="s">
        <v>70</v>
      </c>
      <c r="J13" s="97" t="str">
        <f aca="false">'контрол лист'!J12</f>
        <v>АЛТ клей РОСС RU.АЯ12.Д02542</v>
      </c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1" customFormat="true" ht="24" hidden="false" customHeight="true" outlineLevel="0" collapsed="false">
      <c r="A14" s="94" t="s">
        <v>182</v>
      </c>
      <c r="B14" s="97" t="n">
        <v>23.24</v>
      </c>
      <c r="C14" s="94" t="s">
        <v>136</v>
      </c>
      <c r="D14" s="97" t="str">
        <f aca="false">'контрол лист'!D13</f>
        <v>КИУ</v>
      </c>
      <c r="E14" s="97" t="n">
        <v>0</v>
      </c>
      <c r="F14" s="95" t="s">
        <v>171</v>
      </c>
      <c r="G14" s="99" t="n">
        <v>2</v>
      </c>
      <c r="H14" s="95" t="n">
        <v>0</v>
      </c>
      <c r="I14" s="95" t="s">
        <v>70</v>
      </c>
      <c r="J14" s="97" t="str">
        <f aca="false">'контрол лист'!J13</f>
        <v>АЛТ клей РОСС RU.АЯ12.Д02542</v>
      </c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1" customFormat="true" ht="24" hidden="false" customHeight="true" outlineLevel="0" collapsed="false">
      <c r="A15" s="94" t="s">
        <v>183</v>
      </c>
      <c r="B15" s="97" t="n">
        <v>25.26</v>
      </c>
      <c r="C15" s="94" t="s">
        <v>136</v>
      </c>
      <c r="D15" s="97" t="str">
        <f aca="false">'контрол лист'!D14</f>
        <v>КИУ</v>
      </c>
      <c r="E15" s="97" t="n">
        <v>0</v>
      </c>
      <c r="F15" s="95" t="s">
        <v>171</v>
      </c>
      <c r="G15" s="99" t="n">
        <v>2</v>
      </c>
      <c r="H15" s="95" t="n">
        <v>0</v>
      </c>
      <c r="I15" s="95" t="s">
        <v>70</v>
      </c>
      <c r="J15" s="97" t="str">
        <f aca="false">'контрол лист'!J14</f>
        <v>АЛТ клей РОСС RU.АЯ12.Д02542</v>
      </c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1" customFormat="true" ht="24" hidden="false" customHeight="true" outlineLevel="0" collapsed="false">
      <c r="A16" s="94" t="s">
        <v>184</v>
      </c>
      <c r="B16" s="94" t="s">
        <v>185</v>
      </c>
      <c r="C16" s="94" t="s">
        <v>136</v>
      </c>
      <c r="D16" s="97" t="str">
        <f aca="false">'контрол лист'!D15</f>
        <v>КИУ</v>
      </c>
      <c r="E16" s="97" t="n">
        <v>0</v>
      </c>
      <c r="F16" s="95" t="s">
        <v>171</v>
      </c>
      <c r="G16" s="99" t="n">
        <v>4</v>
      </c>
      <c r="H16" s="95" t="n">
        <v>0</v>
      </c>
      <c r="I16" s="95" t="s">
        <v>70</v>
      </c>
      <c r="J16" s="97" t="str">
        <f aca="false">'контрол лист'!J15</f>
        <v>АЛТ клей РОСС RU.АЯ12.Д02542</v>
      </c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1" customFormat="true" ht="48" hidden="false" customHeight="true" outlineLevel="0" collapsed="false">
      <c r="A17" s="94" t="s">
        <v>186</v>
      </c>
      <c r="B17" s="94" t="s">
        <v>187</v>
      </c>
      <c r="C17" s="94" t="s">
        <v>136</v>
      </c>
      <c r="D17" s="97" t="str">
        <f aca="false">'контрол лист'!D16</f>
        <v>КИУ</v>
      </c>
      <c r="E17" s="97" t="n">
        <v>0</v>
      </c>
      <c r="F17" s="95" t="s">
        <v>171</v>
      </c>
      <c r="G17" s="99" t="n">
        <v>3</v>
      </c>
      <c r="H17" s="95" t="n">
        <v>0</v>
      </c>
      <c r="I17" s="95" t="s">
        <v>70</v>
      </c>
      <c r="J17" s="97" t="str">
        <f aca="false">'контрол лист'!J16</f>
        <v>АЛТ клей РОСС RU.АЯ12.Д02542</v>
      </c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1" customFormat="true" ht="48" hidden="false" customHeight="true" outlineLevel="0" collapsed="false">
      <c r="A18" s="94" t="s">
        <v>188</v>
      </c>
      <c r="B18" s="97" t="n">
        <v>37</v>
      </c>
      <c r="C18" s="94" t="s">
        <v>136</v>
      </c>
      <c r="D18" s="97" t="str">
        <f aca="false">'контрол лист'!D17</f>
        <v>КИУ</v>
      </c>
      <c r="E18" s="97" t="n">
        <v>0</v>
      </c>
      <c r="F18" s="95" t="s">
        <v>171</v>
      </c>
      <c r="G18" s="99" t="n">
        <v>1</v>
      </c>
      <c r="H18" s="95" t="n">
        <v>0</v>
      </c>
      <c r="I18" s="95" t="s">
        <v>70</v>
      </c>
      <c r="J18" s="97" t="str">
        <f aca="false">'контрол лист'!J17</f>
        <v>АЛТ клей РОСС RU.АЯ12.Д02542</v>
      </c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1" customFormat="true" ht="36" hidden="false" customHeight="true" outlineLevel="0" collapsed="false">
      <c r="A19" s="94" t="s">
        <v>189</v>
      </c>
      <c r="B19" s="94" t="s">
        <v>190</v>
      </c>
      <c r="C19" s="94" t="s">
        <v>136</v>
      </c>
      <c r="D19" s="97" t="str">
        <f aca="false">'контрол лист'!D18</f>
        <v>КИУ</v>
      </c>
      <c r="E19" s="94" t="s">
        <v>191</v>
      </c>
      <c r="F19" s="95" t="s">
        <v>192</v>
      </c>
      <c r="G19" s="99" t="n">
        <v>4</v>
      </c>
      <c r="H19" s="95" t="n">
        <v>1</v>
      </c>
      <c r="I19" s="95" t="s">
        <v>70</v>
      </c>
      <c r="J19" s="97" t="str">
        <f aca="false">'контрол лист'!J18</f>
        <v>АЛТ клей РОСС RU.АЯ12.Д02542</v>
      </c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1" customFormat="true" ht="24" hidden="false" customHeight="true" outlineLevel="0" collapsed="false">
      <c r="A20" s="94" t="s">
        <v>193</v>
      </c>
      <c r="B20" s="94" t="s">
        <v>194</v>
      </c>
      <c r="C20" s="94" t="s">
        <v>136</v>
      </c>
      <c r="D20" s="97" t="str">
        <f aca="false">'контрол лист'!D19</f>
        <v>КИУ</v>
      </c>
      <c r="E20" s="97" t="n">
        <v>0</v>
      </c>
      <c r="F20" s="95" t="s">
        <v>171</v>
      </c>
      <c r="G20" s="99" t="n">
        <v>6</v>
      </c>
      <c r="H20" s="95" t="n">
        <v>0</v>
      </c>
      <c r="I20" s="95" t="s">
        <v>70</v>
      </c>
      <c r="J20" s="97" t="str">
        <f aca="false">'контрол лист'!J19</f>
        <v>АЛТ клей РОСС RU.АЯ12.Д02542</v>
      </c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1" customFormat="true" ht="36" hidden="false" customHeight="true" outlineLevel="0" collapsed="false">
      <c r="A21" s="94" t="s">
        <v>195</v>
      </c>
      <c r="B21" s="94" t="s">
        <v>196</v>
      </c>
      <c r="C21" s="94" t="s">
        <v>136</v>
      </c>
      <c r="D21" s="97" t="str">
        <f aca="false">'контрол лист'!D20</f>
        <v>КИУ</v>
      </c>
      <c r="E21" s="97" t="n">
        <v>0</v>
      </c>
      <c r="F21" s="95" t="s">
        <v>197</v>
      </c>
      <c r="G21" s="99" t="n">
        <v>2</v>
      </c>
      <c r="H21" s="95" t="n">
        <v>0</v>
      </c>
      <c r="I21" s="95" t="s">
        <v>70</v>
      </c>
      <c r="J21" s="97" t="str">
        <f aca="false">'контрол лист'!J20</f>
        <v>АЛТ клей РОСС RU.АЯ12.Д02542</v>
      </c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="1" customFormat="true" ht="36" hidden="false" customHeight="true" outlineLevel="0" collapsed="false">
      <c r="A22" s="94" t="s">
        <v>198</v>
      </c>
      <c r="B22" s="97" t="n">
        <v>64.67</v>
      </c>
      <c r="C22" s="94" t="s">
        <v>136</v>
      </c>
      <c r="D22" s="97" t="str">
        <f aca="false">'контрол лист'!D21</f>
        <v>КИУ</v>
      </c>
      <c r="E22" s="97" t="n">
        <v>0</v>
      </c>
      <c r="F22" s="95" t="s">
        <v>171</v>
      </c>
      <c r="G22" s="99" t="n">
        <v>2</v>
      </c>
      <c r="H22" s="95" t="n">
        <v>0</v>
      </c>
      <c r="I22" s="95" t="s">
        <v>70</v>
      </c>
      <c r="J22" s="97" t="str">
        <f aca="false">'контрол лист'!J21</f>
        <v>АЛТ клей РОСС RU.АЯ12.Д02542</v>
      </c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="1" customFormat="true" ht="36" hidden="false" customHeight="true" outlineLevel="0" collapsed="false">
      <c r="A23" s="94" t="s">
        <v>199</v>
      </c>
      <c r="B23" s="97" t="n">
        <v>65.66</v>
      </c>
      <c r="C23" s="94" t="s">
        <v>136</v>
      </c>
      <c r="D23" s="97" t="str">
        <f aca="false">'контрол лист'!D22</f>
        <v>КИУ</v>
      </c>
      <c r="E23" s="97" t="n">
        <v>0</v>
      </c>
      <c r="F23" s="95" t="s">
        <v>171</v>
      </c>
      <c r="G23" s="99" t="n">
        <v>2</v>
      </c>
      <c r="H23" s="95" t="n">
        <v>0</v>
      </c>
      <c r="I23" s="95" t="s">
        <v>70</v>
      </c>
      <c r="J23" s="97" t="str">
        <f aca="false">'контрол лист'!J22</f>
        <v>АЛТ клей РОСС RU.АЯ12.Д02542</v>
      </c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s="1" customFormat="true" ht="48" hidden="false" customHeight="true" outlineLevel="0" collapsed="false">
      <c r="A24" s="94" t="s">
        <v>200</v>
      </c>
      <c r="B24" s="94" t="s">
        <v>201</v>
      </c>
      <c r="C24" s="94" t="s">
        <v>136</v>
      </c>
      <c r="D24" s="97" t="str">
        <f aca="false">'контрол лист'!D23</f>
        <v>КИУ</v>
      </c>
      <c r="E24" s="97" t="n">
        <v>0</v>
      </c>
      <c r="F24" s="95" t="s">
        <v>171</v>
      </c>
      <c r="G24" s="99" t="n">
        <v>3</v>
      </c>
      <c r="H24" s="95" t="n">
        <v>0</v>
      </c>
      <c r="I24" s="95" t="s">
        <v>70</v>
      </c>
      <c r="J24" s="97" t="str">
        <f aca="false">'контрол лист'!J23</f>
        <v>АЛТ клей РОСС RU.АЯ12.Д02542</v>
      </c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  <row r="25" s="1" customFormat="true" ht="24" hidden="false" customHeight="true" outlineLevel="0" collapsed="false">
      <c r="A25" s="94" t="s">
        <v>202</v>
      </c>
      <c r="B25" s="97" t="n">
        <v>27.28</v>
      </c>
      <c r="C25" s="94" t="s">
        <v>136</v>
      </c>
      <c r="D25" s="97" t="str">
        <f aca="false">'контрол лист'!D24</f>
        <v>КИУ</v>
      </c>
      <c r="E25" s="97" t="n">
        <v>0</v>
      </c>
      <c r="F25" s="95" t="s">
        <v>171</v>
      </c>
      <c r="G25" s="99" t="n">
        <v>2</v>
      </c>
      <c r="H25" s="95" t="n">
        <v>0</v>
      </c>
      <c r="I25" s="95" t="s">
        <v>70</v>
      </c>
      <c r="J25" s="97" t="str">
        <f aca="false">'контрол лист'!J24</f>
        <v>АЛТ клей РОСС RU.АЯ12.Д02542</v>
      </c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</row>
    <row r="26" s="1" customFormat="true" ht="36" hidden="false" customHeight="true" outlineLevel="0" collapsed="false">
      <c r="A26" s="94" t="s">
        <v>203</v>
      </c>
      <c r="B26" s="94" t="s">
        <v>204</v>
      </c>
      <c r="C26" s="94" t="s">
        <v>136</v>
      </c>
      <c r="D26" s="97" t="str">
        <f aca="false">'контрол лист'!D25</f>
        <v>КИУ</v>
      </c>
      <c r="E26" s="97" t="n">
        <v>0</v>
      </c>
      <c r="F26" s="95" t="s">
        <v>171</v>
      </c>
      <c r="G26" s="99" t="n">
        <v>4</v>
      </c>
      <c r="H26" s="95" t="n">
        <v>0</v>
      </c>
      <c r="I26" s="95" t="s">
        <v>70</v>
      </c>
      <c r="J26" s="97" t="str">
        <f aca="false">'контрол лист'!J25</f>
        <v>АЛТ клей РОСС RU.АЯ12.Д02542</v>
      </c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2"/>
      <c r="IN26" s="92"/>
      <c r="IO26" s="92"/>
      <c r="IP26" s="92"/>
      <c r="IQ26" s="92"/>
      <c r="IR26" s="92"/>
      <c r="IS26" s="92"/>
      <c r="IT26" s="92"/>
      <c r="IU26" s="92"/>
      <c r="IV26" s="92"/>
    </row>
    <row r="27" s="1" customFormat="true" ht="24" hidden="false" customHeight="true" outlineLevel="0" collapsed="false">
      <c r="A27" s="94" t="s">
        <v>205</v>
      </c>
      <c r="B27" s="94" t="s">
        <v>206</v>
      </c>
      <c r="C27" s="94" t="s">
        <v>136</v>
      </c>
      <c r="D27" s="97" t="str">
        <f aca="false">'контрол лист'!D26</f>
        <v>КИУ</v>
      </c>
      <c r="E27" s="97" t="n">
        <v>0</v>
      </c>
      <c r="F27" s="95" t="s">
        <v>171</v>
      </c>
      <c r="G27" s="99" t="n">
        <v>3</v>
      </c>
      <c r="H27" s="95" t="n">
        <v>0</v>
      </c>
      <c r="I27" s="95" t="s">
        <v>70</v>
      </c>
      <c r="J27" s="97" t="str">
        <f aca="false">'контрол лист'!J26</f>
        <v>АЛТ клей РОСС RU.АЯ12.Д02542</v>
      </c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  <c r="FX27" s="92"/>
      <c r="FY27" s="92"/>
      <c r="FZ27" s="92"/>
      <c r="GA27" s="92"/>
      <c r="GB27" s="92"/>
      <c r="GC27" s="92"/>
      <c r="GD27" s="92"/>
      <c r="GE27" s="92"/>
      <c r="GF27" s="92"/>
      <c r="GG27" s="92"/>
      <c r="GH27" s="92"/>
      <c r="GI27" s="92"/>
      <c r="GJ27" s="92"/>
      <c r="GK27" s="92"/>
      <c r="GL27" s="92"/>
      <c r="GM27" s="92"/>
      <c r="GN27" s="92"/>
      <c r="GO27" s="92"/>
      <c r="GP27" s="92"/>
      <c r="GQ27" s="92"/>
      <c r="GR27" s="92"/>
      <c r="GS27" s="92"/>
      <c r="GT27" s="92"/>
      <c r="GU27" s="92"/>
      <c r="GV27" s="92"/>
      <c r="GW27" s="92"/>
      <c r="GX27" s="92"/>
      <c r="GY27" s="92"/>
      <c r="GZ27" s="92"/>
      <c r="HA27" s="92"/>
      <c r="HB27" s="92"/>
      <c r="HC27" s="92"/>
      <c r="HD27" s="92"/>
      <c r="HE27" s="92"/>
      <c r="HF27" s="92"/>
      <c r="HG27" s="92"/>
      <c r="HH27" s="92"/>
      <c r="HI27" s="92"/>
      <c r="HJ27" s="92"/>
      <c r="HK27" s="92"/>
      <c r="HL27" s="92"/>
      <c r="HM27" s="92"/>
      <c r="HN27" s="92"/>
      <c r="HO27" s="92"/>
      <c r="HP27" s="92"/>
      <c r="HQ27" s="92"/>
      <c r="HR27" s="92"/>
      <c r="HS27" s="92"/>
      <c r="HT27" s="92"/>
      <c r="HU27" s="92"/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  <c r="IG27" s="92"/>
      <c r="IH27" s="92"/>
      <c r="II27" s="92"/>
      <c r="IJ27" s="92"/>
      <c r="IK27" s="92"/>
      <c r="IL27" s="92"/>
      <c r="IM27" s="92"/>
      <c r="IN27" s="92"/>
      <c r="IO27" s="92"/>
      <c r="IP27" s="92"/>
      <c r="IQ27" s="92"/>
      <c r="IR27" s="92"/>
      <c r="IS27" s="92"/>
      <c r="IT27" s="92"/>
      <c r="IU27" s="92"/>
      <c r="IV27" s="92"/>
    </row>
    <row r="28" s="1" customFormat="true" ht="12" hidden="false" customHeight="true" outlineLevel="0" collapsed="false">
      <c r="A28" s="94" t="s">
        <v>207</v>
      </c>
      <c r="B28" s="97" t="n">
        <v>10.9</v>
      </c>
      <c r="C28" s="94" t="s">
        <v>136</v>
      </c>
      <c r="D28" s="97" t="str">
        <f aca="false">'контрол лист'!D27</f>
        <v>КИУ</v>
      </c>
      <c r="E28" s="97" t="n">
        <v>0</v>
      </c>
      <c r="F28" s="95" t="s">
        <v>171</v>
      </c>
      <c r="G28" s="99" t="n">
        <v>2</v>
      </c>
      <c r="H28" s="95" t="n">
        <v>0</v>
      </c>
      <c r="I28" s="95" t="s">
        <v>70</v>
      </c>
      <c r="J28" s="97" t="str">
        <f aca="false">'контрол лист'!J27</f>
        <v>АЛТ клей РОСС RU.АЯ12.Д02542</v>
      </c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  <c r="IM28" s="92"/>
      <c r="IN28" s="92"/>
      <c r="IO28" s="92"/>
      <c r="IP28" s="92"/>
      <c r="IQ28" s="92"/>
      <c r="IR28" s="92"/>
      <c r="IS28" s="92"/>
      <c r="IT28" s="92"/>
      <c r="IU28" s="92"/>
      <c r="IV28" s="92"/>
    </row>
    <row r="29" s="1" customFormat="true" ht="24" hidden="false" customHeight="true" outlineLevel="0" collapsed="false">
      <c r="A29" s="94" t="s">
        <v>208</v>
      </c>
      <c r="B29" s="97" t="n">
        <v>114</v>
      </c>
      <c r="C29" s="94" t="s">
        <v>136</v>
      </c>
      <c r="D29" s="97" t="str">
        <f aca="false">'контрол лист'!D28</f>
        <v>КИУ</v>
      </c>
      <c r="E29" s="97" t="n">
        <v>0</v>
      </c>
      <c r="F29" s="95" t="s">
        <v>171</v>
      </c>
      <c r="G29" s="99" t="n">
        <v>1</v>
      </c>
      <c r="H29" s="95" t="n">
        <v>0</v>
      </c>
      <c r="I29" s="95" t="s">
        <v>70</v>
      </c>
      <c r="J29" s="97" t="str">
        <f aca="false">'контрол лист'!J28</f>
        <v>АЛТ клей РОСС RU.АЯ12.Д02542</v>
      </c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  <c r="FZ29" s="92"/>
      <c r="GA29" s="92"/>
      <c r="GB29" s="92"/>
      <c r="GC29" s="92"/>
      <c r="GD29" s="92"/>
      <c r="GE29" s="92"/>
      <c r="GF29" s="92"/>
      <c r="GG29" s="92"/>
      <c r="GH29" s="92"/>
      <c r="GI29" s="92"/>
      <c r="GJ29" s="92"/>
      <c r="GK29" s="92"/>
      <c r="GL29" s="92"/>
      <c r="GM29" s="92"/>
      <c r="GN29" s="92"/>
      <c r="GO29" s="92"/>
      <c r="GP29" s="92"/>
      <c r="GQ29" s="92"/>
      <c r="GR29" s="92"/>
      <c r="GS29" s="92"/>
      <c r="GT29" s="92"/>
      <c r="GU29" s="92"/>
      <c r="GV29" s="92"/>
      <c r="GW29" s="92"/>
      <c r="GX29" s="92"/>
      <c r="GY29" s="92"/>
      <c r="GZ29" s="92"/>
      <c r="HA29" s="92"/>
      <c r="HB29" s="92"/>
      <c r="HC29" s="92"/>
      <c r="HD29" s="92"/>
      <c r="HE29" s="92"/>
      <c r="HF29" s="92"/>
      <c r="HG29" s="92"/>
      <c r="HH29" s="92"/>
      <c r="HI29" s="92"/>
      <c r="HJ29" s="92"/>
      <c r="HK29" s="92"/>
      <c r="HL29" s="92"/>
      <c r="HM29" s="92"/>
      <c r="HN29" s="92"/>
      <c r="HO29" s="92"/>
      <c r="HP29" s="92"/>
      <c r="HQ29" s="92"/>
      <c r="HR29" s="92"/>
      <c r="HS29" s="92"/>
      <c r="HT29" s="92"/>
      <c r="HU29" s="92"/>
      <c r="HV29" s="92"/>
      <c r="HW29" s="92"/>
      <c r="HX29" s="92"/>
      <c r="HY29" s="92"/>
      <c r="HZ29" s="92"/>
      <c r="IA29" s="92"/>
      <c r="IB29" s="92"/>
      <c r="IC29" s="92"/>
      <c r="ID29" s="92"/>
      <c r="IE29" s="92"/>
      <c r="IF29" s="92"/>
      <c r="IG29" s="92"/>
      <c r="IH29" s="92"/>
      <c r="II29" s="92"/>
      <c r="IJ29" s="92"/>
      <c r="IK29" s="92"/>
      <c r="IL29" s="92"/>
      <c r="IM29" s="92"/>
      <c r="IN29" s="92"/>
      <c r="IO29" s="92"/>
      <c r="IP29" s="92"/>
      <c r="IQ29" s="92"/>
      <c r="IR29" s="92"/>
      <c r="IS29" s="92"/>
      <c r="IT29" s="92"/>
      <c r="IU29" s="92"/>
      <c r="IV29" s="92"/>
    </row>
    <row r="30" s="1" customFormat="true" ht="24" hidden="false" customHeight="true" outlineLevel="0" collapsed="false">
      <c r="A30" s="94" t="s">
        <v>209</v>
      </c>
      <c r="B30" s="94" t="s">
        <v>210</v>
      </c>
      <c r="C30" s="94" t="s">
        <v>136</v>
      </c>
      <c r="D30" s="97" t="str">
        <f aca="false">'контрол лист'!D29</f>
        <v>КИУ</v>
      </c>
      <c r="E30" s="97" t="n">
        <v>0</v>
      </c>
      <c r="F30" s="95" t="s">
        <v>171</v>
      </c>
      <c r="G30" s="99" t="n">
        <v>4</v>
      </c>
      <c r="H30" s="95" t="n">
        <v>0</v>
      </c>
      <c r="I30" s="95" t="s">
        <v>70</v>
      </c>
      <c r="J30" s="97" t="str">
        <f aca="false">'контрол лист'!J29</f>
        <v>АЛТ клей РОСС RU.АЯ12.Д02542</v>
      </c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  <c r="FO30" s="92"/>
      <c r="FP30" s="92"/>
      <c r="FQ30" s="92"/>
      <c r="FR30" s="92"/>
      <c r="FS30" s="92"/>
      <c r="FT30" s="92"/>
      <c r="FU30" s="92"/>
      <c r="FV30" s="92"/>
      <c r="FW30" s="92"/>
      <c r="FX30" s="92"/>
      <c r="FY30" s="92"/>
      <c r="FZ30" s="92"/>
      <c r="GA30" s="92"/>
      <c r="GB30" s="92"/>
      <c r="GC30" s="92"/>
      <c r="GD30" s="92"/>
      <c r="GE30" s="92"/>
      <c r="GF30" s="92"/>
      <c r="GG30" s="92"/>
      <c r="GH30" s="92"/>
      <c r="GI30" s="92"/>
      <c r="GJ30" s="92"/>
      <c r="GK30" s="92"/>
      <c r="GL30" s="92"/>
      <c r="GM30" s="92"/>
      <c r="GN30" s="92"/>
      <c r="GO30" s="92"/>
      <c r="GP30" s="92"/>
      <c r="GQ30" s="92"/>
      <c r="GR30" s="92"/>
      <c r="GS30" s="92"/>
      <c r="GT30" s="92"/>
      <c r="GU30" s="92"/>
      <c r="GV30" s="92"/>
      <c r="GW30" s="92"/>
      <c r="GX30" s="92"/>
      <c r="GY30" s="92"/>
      <c r="GZ30" s="92"/>
      <c r="HA30" s="92"/>
      <c r="HB30" s="92"/>
      <c r="HC30" s="92"/>
      <c r="HD30" s="92"/>
      <c r="HE30" s="92"/>
      <c r="HF30" s="92"/>
      <c r="HG30" s="92"/>
      <c r="HH30" s="92"/>
      <c r="HI30" s="92"/>
      <c r="HJ30" s="92"/>
      <c r="HK30" s="92"/>
      <c r="HL30" s="92"/>
      <c r="HM30" s="92"/>
      <c r="HN30" s="92"/>
      <c r="HO30" s="92"/>
      <c r="HP30" s="92"/>
      <c r="HQ30" s="92"/>
      <c r="HR30" s="92"/>
      <c r="HS30" s="92"/>
      <c r="HT30" s="92"/>
      <c r="HU30" s="92"/>
      <c r="HV30" s="92"/>
      <c r="HW30" s="92"/>
      <c r="HX30" s="92"/>
      <c r="HY30" s="92"/>
      <c r="HZ30" s="92"/>
      <c r="IA30" s="92"/>
      <c r="IB30" s="92"/>
      <c r="IC30" s="92"/>
      <c r="ID30" s="92"/>
      <c r="IE30" s="92"/>
      <c r="IF30" s="92"/>
      <c r="IG30" s="92"/>
      <c r="IH30" s="92"/>
      <c r="II30" s="92"/>
      <c r="IJ30" s="92"/>
      <c r="IK30" s="92"/>
      <c r="IL30" s="92"/>
      <c r="IM30" s="92"/>
      <c r="IN30" s="92"/>
      <c r="IO30" s="92"/>
      <c r="IP30" s="92"/>
      <c r="IQ30" s="92"/>
      <c r="IR30" s="92"/>
      <c r="IS30" s="92"/>
      <c r="IT30" s="92"/>
      <c r="IU30" s="92"/>
      <c r="IV30" s="92"/>
    </row>
    <row r="31" s="1" customFormat="true" ht="24" hidden="false" customHeight="true" outlineLevel="0" collapsed="false">
      <c r="A31" s="94" t="s">
        <v>211</v>
      </c>
      <c r="B31" s="97" t="n">
        <v>112</v>
      </c>
      <c r="C31" s="94" t="s">
        <v>136</v>
      </c>
      <c r="D31" s="97" t="str">
        <f aca="false">'контрол лист'!D30</f>
        <v>КИУ</v>
      </c>
      <c r="E31" s="97" t="n">
        <v>0</v>
      </c>
      <c r="F31" s="95" t="s">
        <v>171</v>
      </c>
      <c r="G31" s="99" t="n">
        <v>1</v>
      </c>
      <c r="H31" s="95" t="n">
        <v>0</v>
      </c>
      <c r="I31" s="95" t="s">
        <v>70</v>
      </c>
      <c r="J31" s="97" t="str">
        <f aca="false">'контрол лист'!J30</f>
        <v>АЛТ клей РОСС RU.АЯ12.Д02542</v>
      </c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2"/>
      <c r="HT31" s="92"/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2"/>
      <c r="IN31" s="92"/>
      <c r="IO31" s="92"/>
      <c r="IP31" s="92"/>
      <c r="IQ31" s="92"/>
      <c r="IR31" s="92"/>
      <c r="IS31" s="92"/>
      <c r="IT31" s="92"/>
      <c r="IU31" s="92"/>
      <c r="IV31" s="92"/>
    </row>
    <row r="32" s="1" customFormat="true" ht="24" hidden="false" customHeight="true" outlineLevel="0" collapsed="false">
      <c r="A32" s="94" t="s">
        <v>212</v>
      </c>
      <c r="B32" s="94" t="s">
        <v>213</v>
      </c>
      <c r="C32" s="94" t="s">
        <v>136</v>
      </c>
      <c r="D32" s="97" t="str">
        <f aca="false">'контрол лист'!D31</f>
        <v>КИУ</v>
      </c>
      <c r="E32" s="97" t="n">
        <v>0</v>
      </c>
      <c r="F32" s="95" t="s">
        <v>171</v>
      </c>
      <c r="G32" s="99" t="n">
        <v>0</v>
      </c>
      <c r="H32" s="95" t="n">
        <v>0</v>
      </c>
      <c r="I32" s="95" t="s">
        <v>70</v>
      </c>
      <c r="J32" s="97" t="str">
        <f aca="false">'контрол лист'!J31</f>
        <v>АЛТ клей РОСС RU.АЯ12.Д02542</v>
      </c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/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2"/>
      <c r="IK32" s="92"/>
      <c r="IL32" s="92"/>
      <c r="IM32" s="92"/>
      <c r="IN32" s="92"/>
      <c r="IO32" s="92"/>
      <c r="IP32" s="92"/>
      <c r="IQ32" s="92"/>
      <c r="IR32" s="92"/>
      <c r="IS32" s="92"/>
      <c r="IT32" s="92"/>
      <c r="IU32" s="92"/>
      <c r="IV32" s="92"/>
    </row>
    <row r="33" s="1" customFormat="true" ht="36" hidden="false" customHeight="true" outlineLevel="0" collapsed="false">
      <c r="A33" s="94" t="s">
        <v>203</v>
      </c>
      <c r="B33" s="94" t="s">
        <v>214</v>
      </c>
      <c r="C33" s="94" t="s">
        <v>136</v>
      </c>
      <c r="D33" s="97" t="str">
        <f aca="false">'контрол лист'!D32</f>
        <v>КИУ</v>
      </c>
      <c r="E33" s="97" t="n">
        <v>0</v>
      </c>
      <c r="F33" s="95" t="s">
        <v>171</v>
      </c>
      <c r="G33" s="99" t="n">
        <v>3</v>
      </c>
      <c r="H33" s="95" t="n">
        <v>0</v>
      </c>
      <c r="I33" s="95" t="s">
        <v>70</v>
      </c>
      <c r="J33" s="97" t="str">
        <f aca="false">'контрол лист'!J32</f>
        <v>АЛТ клей РОСС RU.АЯ12.Д02542</v>
      </c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2"/>
      <c r="FQ33" s="92"/>
      <c r="FR33" s="92"/>
      <c r="FS33" s="92"/>
      <c r="FT33" s="92"/>
      <c r="FU33" s="92"/>
      <c r="FV33" s="92"/>
      <c r="FW33" s="92"/>
      <c r="FX33" s="92"/>
      <c r="FY33" s="92"/>
      <c r="FZ33" s="92"/>
      <c r="GA33" s="92"/>
      <c r="GB33" s="92"/>
      <c r="GC33" s="92"/>
      <c r="GD33" s="92"/>
      <c r="GE33" s="92"/>
      <c r="GF33" s="92"/>
      <c r="GG33" s="92"/>
      <c r="GH33" s="92"/>
      <c r="GI33" s="92"/>
      <c r="GJ33" s="92"/>
      <c r="GK33" s="92"/>
      <c r="GL33" s="92"/>
      <c r="GM33" s="92"/>
      <c r="GN33" s="92"/>
      <c r="GO33" s="92"/>
      <c r="GP33" s="92"/>
      <c r="GQ33" s="92"/>
      <c r="GR33" s="92"/>
      <c r="GS33" s="92"/>
      <c r="GT33" s="92"/>
      <c r="GU33" s="92"/>
      <c r="GV33" s="92"/>
      <c r="GW33" s="92"/>
      <c r="GX33" s="92"/>
      <c r="GY33" s="92"/>
      <c r="GZ33" s="92"/>
      <c r="HA33" s="92"/>
      <c r="HB33" s="92"/>
      <c r="HC33" s="92"/>
      <c r="HD33" s="92"/>
      <c r="HE33" s="92"/>
      <c r="HF33" s="92"/>
      <c r="HG33" s="92"/>
      <c r="HH33" s="92"/>
      <c r="HI33" s="92"/>
      <c r="HJ33" s="92"/>
      <c r="HK33" s="92"/>
      <c r="HL33" s="92"/>
      <c r="HM33" s="92"/>
      <c r="HN33" s="92"/>
      <c r="HO33" s="92"/>
      <c r="HP33" s="92"/>
      <c r="HQ33" s="92"/>
      <c r="HR33" s="92"/>
      <c r="HS33" s="92"/>
      <c r="HT33" s="92"/>
      <c r="HU33" s="92"/>
      <c r="HV33" s="92"/>
      <c r="HW33" s="92"/>
      <c r="HX33" s="92"/>
      <c r="HY33" s="92"/>
      <c r="HZ33" s="92"/>
      <c r="IA33" s="92"/>
      <c r="IB33" s="92"/>
      <c r="IC33" s="92"/>
      <c r="ID33" s="92"/>
      <c r="IE33" s="92"/>
      <c r="IF33" s="92"/>
      <c r="IG33" s="92"/>
      <c r="IH33" s="92"/>
      <c r="II33" s="92"/>
      <c r="IJ33" s="92"/>
      <c r="IK33" s="92"/>
      <c r="IL33" s="92"/>
      <c r="IM33" s="92"/>
      <c r="IN33" s="92"/>
      <c r="IO33" s="92"/>
      <c r="IP33" s="92"/>
      <c r="IQ33" s="92"/>
      <c r="IR33" s="92"/>
      <c r="IS33" s="92"/>
      <c r="IT33" s="92"/>
      <c r="IU33" s="92"/>
      <c r="IV33" s="92"/>
    </row>
    <row r="34" s="1" customFormat="true" ht="24" hidden="false" customHeight="true" outlineLevel="0" collapsed="false">
      <c r="A34" s="94" t="s">
        <v>202</v>
      </c>
      <c r="B34" s="97" t="n">
        <v>51.52</v>
      </c>
      <c r="C34" s="94" t="s">
        <v>136</v>
      </c>
      <c r="D34" s="97" t="str">
        <f aca="false">'контрол лист'!D33</f>
        <v>КИУ</v>
      </c>
      <c r="E34" s="97" t="n">
        <v>0</v>
      </c>
      <c r="F34" s="95" t="s">
        <v>171</v>
      </c>
      <c r="G34" s="99" t="n">
        <v>2</v>
      </c>
      <c r="H34" s="95" t="n">
        <v>0</v>
      </c>
      <c r="I34" s="95" t="s">
        <v>70</v>
      </c>
      <c r="J34" s="97" t="str">
        <f aca="false">'контрол лист'!J33</f>
        <v>АЛТ клей РОСС RU.АЯ12.Д02542</v>
      </c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92"/>
      <c r="FL34" s="92"/>
      <c r="FM34" s="92"/>
      <c r="FN34" s="92"/>
      <c r="FO34" s="92"/>
      <c r="FP34" s="92"/>
      <c r="FQ34" s="92"/>
      <c r="FR34" s="92"/>
      <c r="FS34" s="92"/>
      <c r="FT34" s="92"/>
      <c r="FU34" s="92"/>
      <c r="FV34" s="92"/>
      <c r="FW34" s="92"/>
      <c r="FX34" s="92"/>
      <c r="FY34" s="92"/>
      <c r="FZ34" s="92"/>
      <c r="GA34" s="92"/>
      <c r="GB34" s="92"/>
      <c r="GC34" s="92"/>
      <c r="GD34" s="92"/>
      <c r="GE34" s="92"/>
      <c r="GF34" s="92"/>
      <c r="GG34" s="92"/>
      <c r="GH34" s="92"/>
      <c r="GI34" s="92"/>
      <c r="GJ34" s="92"/>
      <c r="GK34" s="92"/>
      <c r="GL34" s="92"/>
      <c r="GM34" s="92"/>
      <c r="GN34" s="92"/>
      <c r="GO34" s="92"/>
      <c r="GP34" s="92"/>
      <c r="GQ34" s="92"/>
      <c r="GR34" s="92"/>
      <c r="GS34" s="92"/>
      <c r="GT34" s="92"/>
      <c r="GU34" s="92"/>
      <c r="GV34" s="92"/>
      <c r="GW34" s="92"/>
      <c r="GX34" s="92"/>
      <c r="GY34" s="92"/>
      <c r="GZ34" s="92"/>
      <c r="HA34" s="92"/>
      <c r="HB34" s="92"/>
      <c r="HC34" s="92"/>
      <c r="HD34" s="92"/>
      <c r="HE34" s="92"/>
      <c r="HF34" s="92"/>
      <c r="HG34" s="92"/>
      <c r="HH34" s="92"/>
      <c r="HI34" s="92"/>
      <c r="HJ34" s="92"/>
      <c r="HK34" s="92"/>
      <c r="HL34" s="92"/>
      <c r="HM34" s="92"/>
      <c r="HN34" s="92"/>
      <c r="HO34" s="92"/>
      <c r="HP34" s="92"/>
      <c r="HQ34" s="92"/>
      <c r="HR34" s="92"/>
      <c r="HS34" s="92"/>
      <c r="HT34" s="92"/>
      <c r="HU34" s="92"/>
      <c r="HV34" s="92"/>
      <c r="HW34" s="92"/>
      <c r="HX34" s="92"/>
      <c r="HY34" s="92"/>
      <c r="HZ34" s="92"/>
      <c r="IA34" s="92"/>
      <c r="IB34" s="92"/>
      <c r="IC34" s="92"/>
      <c r="ID34" s="92"/>
      <c r="IE34" s="92"/>
      <c r="IF34" s="92"/>
      <c r="IG34" s="92"/>
      <c r="IH34" s="92"/>
      <c r="II34" s="92"/>
      <c r="IJ34" s="92"/>
      <c r="IK34" s="92"/>
      <c r="IL34" s="92"/>
      <c r="IM34" s="92"/>
      <c r="IN34" s="92"/>
      <c r="IO34" s="92"/>
      <c r="IP34" s="92"/>
      <c r="IQ34" s="92"/>
      <c r="IR34" s="92"/>
      <c r="IS34" s="92"/>
      <c r="IT34" s="92"/>
      <c r="IU34" s="92"/>
      <c r="IV34" s="92"/>
    </row>
    <row r="35" s="1" customFormat="true" ht="36" hidden="false" customHeight="true" outlineLevel="0" collapsed="false">
      <c r="A35" s="94" t="s">
        <v>215</v>
      </c>
      <c r="B35" s="94" t="s">
        <v>216</v>
      </c>
      <c r="C35" s="94" t="s">
        <v>136</v>
      </c>
      <c r="D35" s="97" t="str">
        <f aca="false">'контрол лист'!D34</f>
        <v>КИУ</v>
      </c>
      <c r="E35" s="97" t="n">
        <v>0</v>
      </c>
      <c r="F35" s="95" t="s">
        <v>171</v>
      </c>
      <c r="G35" s="99" t="n">
        <v>5</v>
      </c>
      <c r="H35" s="95" t="n">
        <v>0</v>
      </c>
      <c r="I35" s="95" t="s">
        <v>70</v>
      </c>
      <c r="J35" s="97" t="str">
        <f aca="false">'контрол лист'!J34</f>
        <v>АЛТ клей РОСС RU.АЯ12.Д02542</v>
      </c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  <c r="FI35" s="92"/>
      <c r="FJ35" s="92"/>
      <c r="FK35" s="92"/>
      <c r="FL35" s="92"/>
      <c r="FM35" s="92"/>
      <c r="FN35" s="92"/>
      <c r="FO35" s="92"/>
      <c r="FP35" s="92"/>
      <c r="FQ35" s="92"/>
      <c r="FR35" s="92"/>
      <c r="FS35" s="92"/>
      <c r="FT35" s="92"/>
      <c r="FU35" s="92"/>
      <c r="FV35" s="92"/>
      <c r="FW35" s="92"/>
      <c r="FX35" s="92"/>
      <c r="FY35" s="92"/>
      <c r="FZ35" s="92"/>
      <c r="GA35" s="92"/>
      <c r="GB35" s="92"/>
      <c r="GC35" s="92"/>
      <c r="GD35" s="92"/>
      <c r="GE35" s="92"/>
      <c r="GF35" s="92"/>
      <c r="GG35" s="92"/>
      <c r="GH35" s="92"/>
      <c r="GI35" s="92"/>
      <c r="GJ35" s="92"/>
      <c r="GK35" s="92"/>
      <c r="GL35" s="92"/>
      <c r="GM35" s="92"/>
      <c r="GN35" s="92"/>
      <c r="GO35" s="92"/>
      <c r="GP35" s="92"/>
      <c r="GQ35" s="92"/>
      <c r="GR35" s="92"/>
      <c r="GS35" s="92"/>
      <c r="GT35" s="92"/>
      <c r="GU35" s="92"/>
      <c r="GV35" s="92"/>
      <c r="GW35" s="92"/>
      <c r="GX35" s="92"/>
      <c r="GY35" s="92"/>
      <c r="GZ35" s="92"/>
      <c r="HA35" s="92"/>
      <c r="HB35" s="92"/>
      <c r="HC35" s="92"/>
      <c r="HD35" s="92"/>
      <c r="HE35" s="92"/>
      <c r="HF35" s="92"/>
      <c r="HG35" s="92"/>
      <c r="HH35" s="92"/>
      <c r="HI35" s="92"/>
      <c r="HJ35" s="92"/>
      <c r="HK35" s="92"/>
      <c r="HL35" s="92"/>
      <c r="HM35" s="92"/>
      <c r="HN35" s="92"/>
      <c r="HO35" s="92"/>
      <c r="HP35" s="92"/>
      <c r="HQ35" s="92"/>
      <c r="HR35" s="92"/>
      <c r="HS35" s="92"/>
      <c r="HT35" s="92"/>
      <c r="HU35" s="92"/>
      <c r="HV35" s="92"/>
      <c r="HW35" s="92"/>
      <c r="HX35" s="92"/>
      <c r="HY35" s="92"/>
      <c r="HZ35" s="92"/>
      <c r="IA35" s="92"/>
      <c r="IB35" s="92"/>
      <c r="IC35" s="92"/>
      <c r="ID35" s="92"/>
      <c r="IE35" s="92"/>
      <c r="IF35" s="92"/>
      <c r="IG35" s="92"/>
      <c r="IH35" s="92"/>
      <c r="II35" s="92"/>
      <c r="IJ35" s="92"/>
      <c r="IK35" s="92"/>
      <c r="IL35" s="92"/>
      <c r="IM35" s="92"/>
      <c r="IN35" s="92"/>
      <c r="IO35" s="92"/>
      <c r="IP35" s="92"/>
      <c r="IQ35" s="92"/>
      <c r="IR35" s="92"/>
      <c r="IS35" s="92"/>
      <c r="IT35" s="92"/>
      <c r="IU35" s="92"/>
      <c r="IV35" s="92"/>
    </row>
    <row r="36" s="1" customFormat="true" ht="24" hidden="false" customHeight="true" outlineLevel="0" collapsed="false">
      <c r="A36" s="94" t="s">
        <v>217</v>
      </c>
      <c r="B36" s="94" t="s">
        <v>218</v>
      </c>
      <c r="C36" s="94" t="s">
        <v>136</v>
      </c>
      <c r="D36" s="97" t="str">
        <f aca="false">'контрол лист'!D35</f>
        <v>КИУ</v>
      </c>
      <c r="E36" s="97" t="n">
        <v>0</v>
      </c>
      <c r="F36" s="95" t="s">
        <v>171</v>
      </c>
      <c r="G36" s="99" t="n">
        <v>3</v>
      </c>
      <c r="H36" s="95" t="n">
        <v>0</v>
      </c>
      <c r="I36" s="95" t="s">
        <v>70</v>
      </c>
      <c r="J36" s="97" t="str">
        <f aca="false">'контрол лист'!J35</f>
        <v>АЛТ клей РОСС RU.АЯ12.Д02542</v>
      </c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92"/>
      <c r="FR36" s="92"/>
      <c r="FS36" s="92"/>
      <c r="FT36" s="92"/>
      <c r="FU36" s="92"/>
      <c r="FV36" s="92"/>
      <c r="FW36" s="92"/>
      <c r="FX36" s="92"/>
      <c r="FY36" s="92"/>
      <c r="FZ36" s="92"/>
      <c r="GA36" s="92"/>
      <c r="GB36" s="92"/>
      <c r="GC36" s="92"/>
      <c r="GD36" s="92"/>
      <c r="GE36" s="92"/>
      <c r="GF36" s="92"/>
      <c r="GG36" s="92"/>
      <c r="GH36" s="92"/>
      <c r="GI36" s="92"/>
      <c r="GJ36" s="92"/>
      <c r="GK36" s="92"/>
      <c r="GL36" s="92"/>
      <c r="GM36" s="92"/>
      <c r="GN36" s="92"/>
      <c r="GO36" s="92"/>
      <c r="GP36" s="92"/>
      <c r="GQ36" s="92"/>
      <c r="GR36" s="92"/>
      <c r="GS36" s="92"/>
      <c r="GT36" s="92"/>
      <c r="GU36" s="92"/>
      <c r="GV36" s="92"/>
      <c r="GW36" s="92"/>
      <c r="GX36" s="92"/>
      <c r="GY36" s="92"/>
      <c r="GZ36" s="92"/>
      <c r="HA36" s="92"/>
      <c r="HB36" s="92"/>
      <c r="HC36" s="92"/>
      <c r="HD36" s="92"/>
      <c r="HE36" s="92"/>
      <c r="HF36" s="92"/>
      <c r="HG36" s="92"/>
      <c r="HH36" s="92"/>
      <c r="HI36" s="92"/>
      <c r="HJ36" s="92"/>
      <c r="HK36" s="92"/>
      <c r="HL36" s="92"/>
      <c r="HM36" s="92"/>
      <c r="HN36" s="92"/>
      <c r="HO36" s="92"/>
      <c r="HP36" s="92"/>
      <c r="HQ36" s="92"/>
      <c r="HR36" s="92"/>
      <c r="HS36" s="92"/>
      <c r="HT36" s="92"/>
      <c r="HU36" s="92"/>
      <c r="HV36" s="92"/>
      <c r="HW36" s="92"/>
      <c r="HX36" s="92"/>
      <c r="HY36" s="92"/>
      <c r="HZ36" s="92"/>
      <c r="IA36" s="92"/>
      <c r="IB36" s="92"/>
      <c r="IC36" s="92"/>
      <c r="ID36" s="92"/>
      <c r="IE36" s="92"/>
      <c r="IF36" s="92"/>
      <c r="IG36" s="92"/>
      <c r="IH36" s="92"/>
      <c r="II36" s="92"/>
      <c r="IJ36" s="92"/>
      <c r="IK36" s="92"/>
      <c r="IL36" s="92"/>
      <c r="IM36" s="92"/>
      <c r="IN36" s="92"/>
      <c r="IO36" s="92"/>
      <c r="IP36" s="92"/>
      <c r="IQ36" s="92"/>
      <c r="IR36" s="92"/>
      <c r="IS36" s="92"/>
      <c r="IT36" s="92"/>
      <c r="IU36" s="92"/>
      <c r="IV36" s="92"/>
    </row>
    <row r="37" s="1" customFormat="true" ht="24" hidden="false" customHeight="true" outlineLevel="0" collapsed="false">
      <c r="A37" s="94" t="s">
        <v>219</v>
      </c>
      <c r="B37" s="94" t="s">
        <v>220</v>
      </c>
      <c r="C37" s="94" t="s">
        <v>136</v>
      </c>
      <c r="D37" s="97" t="str">
        <f aca="false">'контрол лист'!D36</f>
        <v>КИУ</v>
      </c>
      <c r="E37" s="97" t="n">
        <v>0</v>
      </c>
      <c r="F37" s="95" t="s">
        <v>171</v>
      </c>
      <c r="G37" s="99" t="n">
        <v>4</v>
      </c>
      <c r="H37" s="95" t="n">
        <v>0</v>
      </c>
      <c r="I37" s="95" t="s">
        <v>70</v>
      </c>
      <c r="J37" s="97" t="str">
        <f aca="false">'контрол лист'!J36</f>
        <v>АЛТ клей РОСС RU.АЯ12.Д02542</v>
      </c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2"/>
      <c r="IN37" s="92"/>
      <c r="IO37" s="92"/>
      <c r="IP37" s="92"/>
      <c r="IQ37" s="92"/>
      <c r="IR37" s="92"/>
      <c r="IS37" s="92"/>
      <c r="IT37" s="92"/>
      <c r="IU37" s="92"/>
      <c r="IV37" s="92"/>
    </row>
    <row r="38" s="1" customFormat="true" ht="24" hidden="false" customHeight="true" outlineLevel="0" collapsed="false">
      <c r="A38" s="94" t="s">
        <v>221</v>
      </c>
      <c r="B38" s="94" t="s">
        <v>222</v>
      </c>
      <c r="C38" s="94" t="s">
        <v>136</v>
      </c>
      <c r="D38" s="97" t="str">
        <f aca="false">'контрол лист'!D37</f>
        <v>КИУ</v>
      </c>
      <c r="E38" s="97" t="n">
        <v>0</v>
      </c>
      <c r="F38" s="95" t="s">
        <v>171</v>
      </c>
      <c r="G38" s="99" t="n">
        <v>3</v>
      </c>
      <c r="H38" s="95" t="n">
        <v>0</v>
      </c>
      <c r="I38" s="95" t="s">
        <v>70</v>
      </c>
      <c r="J38" s="97" t="str">
        <f aca="false">'контрол лист'!J37</f>
        <v>АЛТ клей РОСС RU.АЯ12.Д02542</v>
      </c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  <c r="GH38" s="92"/>
      <c r="GI38" s="92"/>
      <c r="GJ38" s="92"/>
      <c r="GK38" s="92"/>
      <c r="GL38" s="92"/>
      <c r="GM38" s="92"/>
      <c r="GN38" s="92"/>
      <c r="GO38" s="92"/>
      <c r="GP38" s="92"/>
      <c r="GQ38" s="92"/>
      <c r="GR38" s="92"/>
      <c r="GS38" s="92"/>
      <c r="GT38" s="92"/>
      <c r="GU38" s="92"/>
      <c r="GV38" s="92"/>
      <c r="GW38" s="92"/>
      <c r="GX38" s="92"/>
      <c r="GY38" s="92"/>
      <c r="GZ38" s="92"/>
      <c r="HA38" s="92"/>
      <c r="HB38" s="92"/>
      <c r="HC38" s="92"/>
      <c r="HD38" s="92"/>
      <c r="HE38" s="92"/>
      <c r="HF38" s="92"/>
      <c r="HG38" s="92"/>
      <c r="HH38" s="92"/>
      <c r="HI38" s="92"/>
      <c r="HJ38" s="92"/>
      <c r="HK38" s="92"/>
      <c r="HL38" s="92"/>
      <c r="HM38" s="92"/>
      <c r="HN38" s="92"/>
      <c r="HO38" s="92"/>
      <c r="HP38" s="92"/>
      <c r="HQ38" s="92"/>
      <c r="HR38" s="92"/>
      <c r="HS38" s="92"/>
      <c r="HT38" s="92"/>
      <c r="HU38" s="92"/>
      <c r="HV38" s="92"/>
      <c r="HW38" s="92"/>
      <c r="HX38" s="92"/>
      <c r="HY38" s="92"/>
      <c r="HZ38" s="92"/>
      <c r="IA38" s="92"/>
      <c r="IB38" s="92"/>
      <c r="IC38" s="92"/>
      <c r="ID38" s="92"/>
      <c r="IE38" s="92"/>
      <c r="IF38" s="92"/>
      <c r="IG38" s="92"/>
      <c r="IH38" s="92"/>
      <c r="II38" s="92"/>
      <c r="IJ38" s="92"/>
      <c r="IK38" s="92"/>
      <c r="IL38" s="92"/>
      <c r="IM38" s="92"/>
      <c r="IN38" s="92"/>
      <c r="IO38" s="92"/>
      <c r="IP38" s="92"/>
      <c r="IQ38" s="92"/>
      <c r="IR38" s="92"/>
      <c r="IS38" s="92"/>
      <c r="IT38" s="92"/>
      <c r="IU38" s="92"/>
      <c r="IV38" s="92"/>
    </row>
    <row r="39" s="1" customFormat="true" ht="36" hidden="false" customHeight="true" outlineLevel="0" collapsed="false">
      <c r="A39" s="94" t="s">
        <v>223</v>
      </c>
      <c r="B39" s="97" t="n">
        <v>69</v>
      </c>
      <c r="C39" s="94" t="s">
        <v>136</v>
      </c>
      <c r="D39" s="97" t="str">
        <f aca="false">'контрол лист'!D38</f>
        <v>КИУ</v>
      </c>
      <c r="E39" s="97" t="n">
        <v>0</v>
      </c>
      <c r="F39" s="95" t="s">
        <v>171</v>
      </c>
      <c r="G39" s="99" t="n">
        <v>1</v>
      </c>
      <c r="H39" s="95" t="n">
        <v>0</v>
      </c>
      <c r="I39" s="95" t="s">
        <v>70</v>
      </c>
      <c r="J39" s="97" t="str">
        <f aca="false">'контрол лист'!J38</f>
        <v>АЛТ клей РОСС RU.АЯ12.Д02542</v>
      </c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92"/>
      <c r="FR39" s="92"/>
      <c r="FS39" s="92"/>
      <c r="FT39" s="92"/>
      <c r="FU39" s="92"/>
      <c r="FV39" s="92"/>
      <c r="FW39" s="92"/>
      <c r="FX39" s="92"/>
      <c r="FY39" s="92"/>
      <c r="FZ39" s="92"/>
      <c r="GA39" s="92"/>
      <c r="GB39" s="92"/>
      <c r="GC39" s="92"/>
      <c r="GD39" s="92"/>
      <c r="GE39" s="92"/>
      <c r="GF39" s="92"/>
      <c r="GG39" s="92"/>
      <c r="GH39" s="92"/>
      <c r="GI39" s="92"/>
      <c r="GJ39" s="92"/>
      <c r="GK39" s="92"/>
      <c r="GL39" s="92"/>
      <c r="GM39" s="92"/>
      <c r="GN39" s="92"/>
      <c r="GO39" s="92"/>
      <c r="GP39" s="92"/>
      <c r="GQ39" s="92"/>
      <c r="GR39" s="92"/>
      <c r="GS39" s="92"/>
      <c r="GT39" s="92"/>
      <c r="GU39" s="92"/>
      <c r="GV39" s="92"/>
      <c r="GW39" s="92"/>
      <c r="GX39" s="92"/>
      <c r="GY39" s="92"/>
      <c r="GZ39" s="92"/>
      <c r="HA39" s="92"/>
      <c r="HB39" s="92"/>
      <c r="HC39" s="92"/>
      <c r="HD39" s="92"/>
      <c r="HE39" s="92"/>
      <c r="HF39" s="92"/>
      <c r="HG39" s="92"/>
      <c r="HH39" s="92"/>
      <c r="HI39" s="92"/>
      <c r="HJ39" s="92"/>
      <c r="HK39" s="92"/>
      <c r="HL39" s="92"/>
      <c r="HM39" s="92"/>
      <c r="HN39" s="92"/>
      <c r="HO39" s="92"/>
      <c r="HP39" s="92"/>
      <c r="HQ39" s="92"/>
      <c r="HR39" s="92"/>
      <c r="HS39" s="92"/>
      <c r="HT39" s="92"/>
      <c r="HU39" s="92"/>
      <c r="HV39" s="92"/>
      <c r="HW39" s="92"/>
      <c r="HX39" s="92"/>
      <c r="HY39" s="92"/>
      <c r="HZ39" s="92"/>
      <c r="IA39" s="92"/>
      <c r="IB39" s="92"/>
      <c r="IC39" s="92"/>
      <c r="ID39" s="92"/>
      <c r="IE39" s="92"/>
      <c r="IF39" s="92"/>
      <c r="IG39" s="92"/>
      <c r="IH39" s="92"/>
      <c r="II39" s="92"/>
      <c r="IJ39" s="92"/>
      <c r="IK39" s="92"/>
      <c r="IL39" s="92"/>
      <c r="IM39" s="92"/>
      <c r="IN39" s="92"/>
      <c r="IO39" s="92"/>
      <c r="IP39" s="92"/>
      <c r="IQ39" s="92"/>
      <c r="IR39" s="92"/>
      <c r="IS39" s="92"/>
      <c r="IT39" s="92"/>
      <c r="IU39" s="92"/>
      <c r="IV39" s="92"/>
    </row>
    <row r="40" s="1" customFormat="true" ht="12" hidden="false" customHeight="true" outlineLevel="0" collapsed="false">
      <c r="A40" s="94" t="s">
        <v>224</v>
      </c>
      <c r="B40" s="97" t="n">
        <v>80</v>
      </c>
      <c r="C40" s="94" t="s">
        <v>136</v>
      </c>
      <c r="D40" s="97" t="str">
        <f aca="false">'контрол лист'!D39</f>
        <v>КИУ</v>
      </c>
      <c r="E40" s="97" t="n">
        <v>0</v>
      </c>
      <c r="F40" s="95" t="s">
        <v>171</v>
      </c>
      <c r="G40" s="99" t="n">
        <v>1</v>
      </c>
      <c r="H40" s="95" t="n">
        <v>0</v>
      </c>
      <c r="I40" s="95" t="s">
        <v>70</v>
      </c>
      <c r="J40" s="97" t="str">
        <f aca="false">'контрол лист'!J39</f>
        <v>АЛТ клей РОСС RU.АЯ12.Д02542</v>
      </c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  <c r="FG40" s="92"/>
      <c r="FH40" s="92"/>
      <c r="FI40" s="92"/>
      <c r="FJ40" s="92"/>
      <c r="FK40" s="92"/>
      <c r="FL40" s="92"/>
      <c r="FM40" s="92"/>
      <c r="FN40" s="92"/>
      <c r="FO40" s="92"/>
      <c r="FP40" s="92"/>
      <c r="FQ40" s="92"/>
      <c r="FR40" s="92"/>
      <c r="FS40" s="92"/>
      <c r="FT40" s="92"/>
      <c r="FU40" s="92"/>
      <c r="FV40" s="92"/>
      <c r="FW40" s="92"/>
      <c r="FX40" s="92"/>
      <c r="FY40" s="92"/>
      <c r="FZ40" s="92"/>
      <c r="GA40" s="92"/>
      <c r="GB40" s="92"/>
      <c r="GC40" s="92"/>
      <c r="GD40" s="92"/>
      <c r="GE40" s="92"/>
      <c r="GF40" s="92"/>
      <c r="GG40" s="92"/>
      <c r="GH40" s="92"/>
      <c r="GI40" s="92"/>
      <c r="GJ40" s="92"/>
      <c r="GK40" s="92"/>
      <c r="GL40" s="92"/>
      <c r="GM40" s="92"/>
      <c r="GN40" s="92"/>
      <c r="GO40" s="92"/>
      <c r="GP40" s="92"/>
      <c r="GQ40" s="92"/>
      <c r="GR40" s="92"/>
      <c r="GS40" s="92"/>
      <c r="GT40" s="92"/>
      <c r="GU40" s="92"/>
      <c r="GV40" s="92"/>
      <c r="GW40" s="92"/>
      <c r="GX40" s="92"/>
      <c r="GY40" s="92"/>
      <c r="GZ40" s="92"/>
      <c r="HA40" s="92"/>
      <c r="HB40" s="92"/>
      <c r="HC40" s="92"/>
      <c r="HD40" s="92"/>
      <c r="HE40" s="92"/>
      <c r="HF40" s="92"/>
      <c r="HG40" s="92"/>
      <c r="HH40" s="92"/>
      <c r="HI40" s="92"/>
      <c r="HJ40" s="92"/>
      <c r="HK40" s="92"/>
      <c r="HL40" s="92"/>
      <c r="HM40" s="92"/>
      <c r="HN40" s="92"/>
      <c r="HO40" s="92"/>
      <c r="HP40" s="92"/>
      <c r="HQ40" s="92"/>
      <c r="HR40" s="92"/>
      <c r="HS40" s="92"/>
      <c r="HT40" s="92"/>
      <c r="HU40" s="92"/>
      <c r="HV40" s="92"/>
      <c r="HW40" s="92"/>
      <c r="HX40" s="92"/>
      <c r="HY40" s="92"/>
      <c r="HZ40" s="92"/>
      <c r="IA40" s="92"/>
      <c r="IB40" s="92"/>
      <c r="IC40" s="92"/>
      <c r="ID40" s="92"/>
      <c r="IE40" s="92"/>
      <c r="IF40" s="92"/>
      <c r="IG40" s="92"/>
      <c r="IH40" s="92"/>
      <c r="II40" s="92"/>
      <c r="IJ40" s="92"/>
      <c r="IK40" s="92"/>
      <c r="IL40" s="92"/>
      <c r="IM40" s="92"/>
      <c r="IN40" s="92"/>
      <c r="IO40" s="92"/>
      <c r="IP40" s="92"/>
      <c r="IQ40" s="92"/>
      <c r="IR40" s="92"/>
      <c r="IS40" s="92"/>
      <c r="IT40" s="92"/>
      <c r="IU40" s="92"/>
      <c r="IV40" s="92"/>
    </row>
    <row r="41" s="1" customFormat="true" ht="12" hidden="false" customHeight="true" outlineLevel="0" collapsed="false">
      <c r="A41" s="94" t="s">
        <v>225</v>
      </c>
      <c r="B41" s="97" t="n">
        <v>74.75</v>
      </c>
      <c r="C41" s="94" t="s">
        <v>136</v>
      </c>
      <c r="D41" s="97" t="str">
        <f aca="false">'контрол лист'!D40</f>
        <v>КИУ</v>
      </c>
      <c r="E41" s="97" t="n">
        <v>0</v>
      </c>
      <c r="F41" s="95" t="s">
        <v>171</v>
      </c>
      <c r="G41" s="99" t="n">
        <v>2</v>
      </c>
      <c r="H41" s="95" t="n">
        <v>0</v>
      </c>
      <c r="I41" s="95" t="s">
        <v>70</v>
      </c>
      <c r="J41" s="97" t="str">
        <f aca="false">'контрол лист'!J40</f>
        <v>АЛТ клей РОСС RU.АЯ12.Д02542</v>
      </c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  <c r="IG41" s="92"/>
      <c r="IH41" s="92"/>
      <c r="II41" s="92"/>
      <c r="IJ41" s="92"/>
      <c r="IK41" s="92"/>
      <c r="IL41" s="92"/>
      <c r="IM41" s="92"/>
      <c r="IN41" s="92"/>
      <c r="IO41" s="92"/>
      <c r="IP41" s="92"/>
      <c r="IQ41" s="92"/>
      <c r="IR41" s="92"/>
      <c r="IS41" s="92"/>
      <c r="IT41" s="92"/>
      <c r="IU41" s="92"/>
      <c r="IV41" s="92"/>
    </row>
    <row r="42" s="1" customFormat="true" ht="36" hidden="false" customHeight="true" outlineLevel="0" collapsed="false">
      <c r="A42" s="94" t="s">
        <v>226</v>
      </c>
      <c r="B42" s="94" t="s">
        <v>227</v>
      </c>
      <c r="C42" s="94" t="s">
        <v>136</v>
      </c>
      <c r="D42" s="97" t="str">
        <f aca="false">'контрол лист'!D41</f>
        <v>КИУ</v>
      </c>
      <c r="E42" s="97" t="n">
        <v>0</v>
      </c>
      <c r="F42" s="95" t="s">
        <v>171</v>
      </c>
      <c r="G42" s="99" t="n">
        <v>11</v>
      </c>
      <c r="H42" s="95" t="n">
        <v>0</v>
      </c>
      <c r="I42" s="95" t="s">
        <v>70</v>
      </c>
      <c r="J42" s="97" t="str">
        <f aca="false">'контрол лист'!J41</f>
        <v>АЛТ клей РОСС RU.АЯ12.Д02542</v>
      </c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  <c r="GH42" s="92"/>
      <c r="GI42" s="92"/>
      <c r="GJ42" s="92"/>
      <c r="GK42" s="92"/>
      <c r="GL42" s="92"/>
      <c r="GM42" s="92"/>
      <c r="GN42" s="92"/>
      <c r="GO42" s="92"/>
      <c r="GP42" s="92"/>
      <c r="GQ42" s="92"/>
      <c r="GR42" s="92"/>
      <c r="GS42" s="92"/>
      <c r="GT42" s="92"/>
      <c r="GU42" s="92"/>
      <c r="GV42" s="92"/>
      <c r="GW42" s="92"/>
      <c r="GX42" s="92"/>
      <c r="GY42" s="92"/>
      <c r="GZ42" s="92"/>
      <c r="HA42" s="92"/>
      <c r="HB42" s="92"/>
      <c r="HC42" s="92"/>
      <c r="HD42" s="92"/>
      <c r="HE42" s="92"/>
      <c r="HF42" s="92"/>
      <c r="HG42" s="92"/>
      <c r="HH42" s="92"/>
      <c r="HI42" s="92"/>
      <c r="HJ42" s="92"/>
      <c r="HK42" s="92"/>
      <c r="HL42" s="92"/>
      <c r="HM42" s="92"/>
      <c r="HN42" s="92"/>
      <c r="HO42" s="92"/>
      <c r="HP42" s="92"/>
      <c r="HQ42" s="92"/>
      <c r="HR42" s="92"/>
      <c r="HS42" s="92"/>
      <c r="HT42" s="92"/>
      <c r="HU42" s="92"/>
      <c r="HV42" s="92"/>
      <c r="HW42" s="92"/>
      <c r="HX42" s="92"/>
      <c r="HY42" s="92"/>
      <c r="HZ42" s="92"/>
      <c r="IA42" s="92"/>
      <c r="IB42" s="92"/>
      <c r="IC42" s="92"/>
      <c r="ID42" s="92"/>
      <c r="IE42" s="92"/>
      <c r="IF42" s="92"/>
      <c r="IG42" s="92"/>
      <c r="IH42" s="92"/>
      <c r="II42" s="92"/>
      <c r="IJ42" s="92"/>
      <c r="IK42" s="92"/>
      <c r="IL42" s="92"/>
      <c r="IM42" s="92"/>
      <c r="IN42" s="92"/>
      <c r="IO42" s="92"/>
      <c r="IP42" s="92"/>
      <c r="IQ42" s="92"/>
      <c r="IR42" s="92"/>
      <c r="IS42" s="92"/>
      <c r="IT42" s="92"/>
      <c r="IU42" s="92"/>
      <c r="IV42" s="92"/>
    </row>
    <row r="43" s="1" customFormat="true" ht="24" hidden="false" customHeight="true" outlineLevel="0" collapsed="false">
      <c r="A43" s="94" t="s">
        <v>228</v>
      </c>
      <c r="B43" s="97" t="n">
        <v>96.97</v>
      </c>
      <c r="C43" s="94" t="s">
        <v>136</v>
      </c>
      <c r="D43" s="97" t="str">
        <f aca="false">'контрол лист'!D42</f>
        <v>КИУ</v>
      </c>
      <c r="E43" s="97" t="n">
        <v>0</v>
      </c>
      <c r="F43" s="95" t="s">
        <v>171</v>
      </c>
      <c r="G43" s="99" t="n">
        <v>2</v>
      </c>
      <c r="H43" s="95" t="n">
        <v>0</v>
      </c>
      <c r="I43" s="95" t="s">
        <v>70</v>
      </c>
      <c r="J43" s="97" t="str">
        <f aca="false">'контрол лист'!J42</f>
        <v>АЛТ клей РОСС RU.АЯ12.Д02542</v>
      </c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2"/>
      <c r="DB43" s="92"/>
      <c r="DC43" s="92"/>
      <c r="DD43" s="92"/>
      <c r="DE43" s="92"/>
      <c r="DF43" s="92"/>
      <c r="DG43" s="92"/>
      <c r="DH43" s="92"/>
      <c r="DI43" s="92"/>
      <c r="DJ43" s="92"/>
      <c r="DK43" s="92"/>
      <c r="DL43" s="92"/>
      <c r="DM43" s="92"/>
      <c r="DN43" s="92"/>
      <c r="DO43" s="92"/>
      <c r="DP43" s="92"/>
      <c r="DQ43" s="92"/>
      <c r="DR43" s="92"/>
      <c r="DS43" s="92"/>
      <c r="DT43" s="92"/>
      <c r="DU43" s="92"/>
      <c r="DV43" s="92"/>
      <c r="DW43" s="92"/>
      <c r="DX43" s="92"/>
      <c r="DY43" s="92"/>
      <c r="DZ43" s="92"/>
      <c r="EA43" s="92"/>
      <c r="EB43" s="92"/>
      <c r="EC43" s="92"/>
      <c r="ED43" s="92"/>
      <c r="EE43" s="92"/>
      <c r="EF43" s="92"/>
      <c r="EG43" s="92"/>
      <c r="EH43" s="92"/>
      <c r="EI43" s="92"/>
      <c r="EJ43" s="92"/>
      <c r="EK43" s="92"/>
      <c r="EL43" s="92"/>
      <c r="EM43" s="92"/>
      <c r="EN43" s="92"/>
      <c r="EO43" s="92"/>
      <c r="EP43" s="92"/>
      <c r="EQ43" s="92"/>
      <c r="ER43" s="92"/>
      <c r="ES43" s="92"/>
      <c r="ET43" s="92"/>
      <c r="EU43" s="92"/>
      <c r="EV43" s="92"/>
      <c r="EW43" s="92"/>
      <c r="EX43" s="92"/>
      <c r="EY43" s="92"/>
      <c r="EZ43" s="92"/>
      <c r="FA43" s="92"/>
      <c r="FB43" s="92"/>
      <c r="FC43" s="92"/>
      <c r="FD43" s="92"/>
      <c r="FE43" s="92"/>
      <c r="FF43" s="92"/>
      <c r="FG43" s="92"/>
      <c r="FH43" s="92"/>
      <c r="FI43" s="92"/>
      <c r="FJ43" s="92"/>
      <c r="FK43" s="92"/>
      <c r="FL43" s="92"/>
      <c r="FM43" s="92"/>
      <c r="FN43" s="92"/>
      <c r="FO43" s="92"/>
      <c r="FP43" s="92"/>
      <c r="FQ43" s="92"/>
      <c r="FR43" s="92"/>
      <c r="FS43" s="92"/>
      <c r="FT43" s="92"/>
      <c r="FU43" s="92"/>
      <c r="FV43" s="92"/>
      <c r="FW43" s="92"/>
      <c r="FX43" s="92"/>
      <c r="FY43" s="92"/>
      <c r="FZ43" s="92"/>
      <c r="GA43" s="92"/>
      <c r="GB43" s="92"/>
      <c r="GC43" s="92"/>
      <c r="GD43" s="92"/>
      <c r="GE43" s="92"/>
      <c r="GF43" s="92"/>
      <c r="GG43" s="92"/>
      <c r="GH43" s="92"/>
      <c r="GI43" s="92"/>
      <c r="GJ43" s="92"/>
      <c r="GK43" s="92"/>
      <c r="GL43" s="92"/>
      <c r="GM43" s="92"/>
      <c r="GN43" s="92"/>
      <c r="GO43" s="92"/>
      <c r="GP43" s="92"/>
      <c r="GQ43" s="92"/>
      <c r="GR43" s="92"/>
      <c r="GS43" s="92"/>
      <c r="GT43" s="92"/>
      <c r="GU43" s="92"/>
      <c r="GV43" s="92"/>
      <c r="GW43" s="92"/>
      <c r="GX43" s="92"/>
      <c r="GY43" s="92"/>
      <c r="GZ43" s="92"/>
      <c r="HA43" s="92"/>
      <c r="HB43" s="92"/>
      <c r="HC43" s="92"/>
      <c r="HD43" s="92"/>
      <c r="HE43" s="92"/>
      <c r="HF43" s="92"/>
      <c r="HG43" s="92"/>
      <c r="HH43" s="92"/>
      <c r="HI43" s="92"/>
      <c r="HJ43" s="92"/>
      <c r="HK43" s="92"/>
      <c r="HL43" s="92"/>
      <c r="HM43" s="92"/>
      <c r="HN43" s="92"/>
      <c r="HO43" s="92"/>
      <c r="HP43" s="92"/>
      <c r="HQ43" s="92"/>
      <c r="HR43" s="92"/>
      <c r="HS43" s="92"/>
      <c r="HT43" s="92"/>
      <c r="HU43" s="92"/>
      <c r="HV43" s="92"/>
      <c r="HW43" s="92"/>
      <c r="HX43" s="92"/>
      <c r="HY43" s="92"/>
      <c r="HZ43" s="92"/>
      <c r="IA43" s="92"/>
      <c r="IB43" s="92"/>
      <c r="IC43" s="92"/>
      <c r="ID43" s="92"/>
      <c r="IE43" s="92"/>
      <c r="IF43" s="92"/>
      <c r="IG43" s="92"/>
      <c r="IH43" s="92"/>
      <c r="II43" s="92"/>
      <c r="IJ43" s="92"/>
      <c r="IK43" s="92"/>
      <c r="IL43" s="92"/>
      <c r="IM43" s="92"/>
      <c r="IN43" s="92"/>
      <c r="IO43" s="92"/>
      <c r="IP43" s="92"/>
      <c r="IQ43" s="92"/>
      <c r="IR43" s="92"/>
      <c r="IS43" s="92"/>
      <c r="IT43" s="92"/>
      <c r="IU43" s="92"/>
      <c r="IV43" s="92"/>
    </row>
    <row r="44" s="1" customFormat="true" ht="24" hidden="false" customHeight="true" outlineLevel="0" collapsed="false">
      <c r="A44" s="94" t="s">
        <v>229</v>
      </c>
      <c r="B44" s="94" t="s">
        <v>230</v>
      </c>
      <c r="C44" s="94" t="s">
        <v>136</v>
      </c>
      <c r="D44" s="97" t="str">
        <f aca="false">'контрол лист'!D43</f>
        <v>КИУ</v>
      </c>
      <c r="E44" s="97" t="n">
        <v>0</v>
      </c>
      <c r="F44" s="95" t="s">
        <v>171</v>
      </c>
      <c r="G44" s="99" t="n">
        <v>3</v>
      </c>
      <c r="H44" s="95" t="n">
        <v>0</v>
      </c>
      <c r="I44" s="95" t="s">
        <v>70</v>
      </c>
      <c r="J44" s="97" t="str">
        <f aca="false">'контрол лист'!J43</f>
        <v>АЛТ клей РОСС RU.АЯ12.Д02542</v>
      </c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  <c r="DV44" s="92"/>
      <c r="DW44" s="92"/>
      <c r="DX44" s="92"/>
      <c r="DY44" s="92"/>
      <c r="DZ44" s="92"/>
      <c r="EA44" s="92"/>
      <c r="EB44" s="92"/>
      <c r="EC44" s="92"/>
      <c r="ED44" s="92"/>
      <c r="EE44" s="92"/>
      <c r="EF44" s="92"/>
      <c r="EG44" s="92"/>
      <c r="EH44" s="92"/>
      <c r="EI44" s="92"/>
      <c r="EJ44" s="92"/>
      <c r="EK44" s="92"/>
      <c r="EL44" s="92"/>
      <c r="EM44" s="92"/>
      <c r="EN44" s="92"/>
      <c r="EO44" s="92"/>
      <c r="EP44" s="92"/>
      <c r="EQ44" s="92"/>
      <c r="ER44" s="92"/>
      <c r="ES44" s="92"/>
      <c r="ET44" s="92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92"/>
      <c r="FG44" s="92"/>
      <c r="FH44" s="92"/>
      <c r="FI44" s="92"/>
      <c r="FJ44" s="92"/>
      <c r="FK44" s="92"/>
      <c r="FL44" s="92"/>
      <c r="FM44" s="92"/>
      <c r="FN44" s="92"/>
      <c r="FO44" s="92"/>
      <c r="FP44" s="92"/>
      <c r="FQ44" s="92"/>
      <c r="FR44" s="92"/>
      <c r="FS44" s="92"/>
      <c r="FT44" s="92"/>
      <c r="FU44" s="92"/>
      <c r="FV44" s="92"/>
      <c r="FW44" s="92"/>
      <c r="FX44" s="92"/>
      <c r="FY44" s="92"/>
      <c r="FZ44" s="92"/>
      <c r="GA44" s="92"/>
      <c r="GB44" s="92"/>
      <c r="GC44" s="92"/>
      <c r="GD44" s="92"/>
      <c r="GE44" s="92"/>
      <c r="GF44" s="92"/>
      <c r="GG44" s="92"/>
      <c r="GH44" s="92"/>
      <c r="GI44" s="92"/>
      <c r="GJ44" s="92"/>
      <c r="GK44" s="92"/>
      <c r="GL44" s="92"/>
      <c r="GM44" s="92"/>
      <c r="GN44" s="92"/>
      <c r="GO44" s="92"/>
      <c r="GP44" s="92"/>
      <c r="GQ44" s="92"/>
      <c r="GR44" s="92"/>
      <c r="GS44" s="92"/>
      <c r="GT44" s="92"/>
      <c r="GU44" s="92"/>
      <c r="GV44" s="92"/>
      <c r="GW44" s="92"/>
      <c r="GX44" s="92"/>
      <c r="GY44" s="92"/>
      <c r="GZ44" s="92"/>
      <c r="HA44" s="92"/>
      <c r="HB44" s="92"/>
      <c r="HC44" s="92"/>
      <c r="HD44" s="92"/>
      <c r="HE44" s="92"/>
      <c r="HF44" s="92"/>
      <c r="HG44" s="92"/>
      <c r="HH44" s="92"/>
      <c r="HI44" s="92"/>
      <c r="HJ44" s="92"/>
      <c r="HK44" s="92"/>
      <c r="HL44" s="92"/>
      <c r="HM44" s="92"/>
      <c r="HN44" s="92"/>
      <c r="HO44" s="92"/>
      <c r="HP44" s="92"/>
      <c r="HQ44" s="92"/>
      <c r="HR44" s="92"/>
      <c r="HS44" s="92"/>
      <c r="HT44" s="92"/>
      <c r="HU44" s="92"/>
      <c r="HV44" s="92"/>
      <c r="HW44" s="92"/>
      <c r="HX44" s="92"/>
      <c r="HY44" s="92"/>
      <c r="HZ44" s="92"/>
      <c r="IA44" s="92"/>
      <c r="IB44" s="92"/>
      <c r="IC44" s="92"/>
      <c r="ID44" s="92"/>
      <c r="IE44" s="92"/>
      <c r="IF44" s="92"/>
      <c r="IG44" s="92"/>
      <c r="IH44" s="92"/>
      <c r="II44" s="92"/>
      <c r="IJ44" s="92"/>
      <c r="IK44" s="92"/>
      <c r="IL44" s="92"/>
      <c r="IM44" s="92"/>
      <c r="IN44" s="92"/>
      <c r="IO44" s="92"/>
      <c r="IP44" s="92"/>
      <c r="IQ44" s="92"/>
      <c r="IR44" s="92"/>
      <c r="IS44" s="92"/>
      <c r="IT44" s="92"/>
      <c r="IU44" s="92"/>
      <c r="IV44" s="92"/>
    </row>
    <row r="45" s="1" customFormat="true" ht="24" hidden="false" customHeight="true" outlineLevel="0" collapsed="false">
      <c r="A45" s="94" t="s">
        <v>231</v>
      </c>
      <c r="B45" s="94" t="s">
        <v>232</v>
      </c>
      <c r="C45" s="94" t="s">
        <v>136</v>
      </c>
      <c r="D45" s="97" t="str">
        <f aca="false">'контрол лист'!D44</f>
        <v>КИУ</v>
      </c>
      <c r="E45" s="97" t="n">
        <v>0</v>
      </c>
      <c r="F45" s="95" t="s">
        <v>171</v>
      </c>
      <c r="G45" s="99" t="n">
        <v>4</v>
      </c>
      <c r="H45" s="95" t="n">
        <v>0</v>
      </c>
      <c r="I45" s="95" t="s">
        <v>70</v>
      </c>
      <c r="J45" s="97" t="str">
        <f aca="false">'контрол лист'!J44</f>
        <v>АЛТ клей РОСС RU.АЯ12.Д02542</v>
      </c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92"/>
      <c r="DU45" s="92"/>
      <c r="DV45" s="92"/>
      <c r="DW45" s="92"/>
      <c r="DX45" s="92"/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92"/>
      <c r="EK45" s="92"/>
      <c r="EL45" s="92"/>
      <c r="EM45" s="92"/>
      <c r="EN45" s="92"/>
      <c r="EO45" s="92"/>
      <c r="EP45" s="92"/>
      <c r="EQ45" s="92"/>
      <c r="ER45" s="92"/>
      <c r="ES45" s="92"/>
      <c r="ET45" s="92"/>
      <c r="EU45" s="92"/>
      <c r="EV45" s="92"/>
      <c r="EW45" s="92"/>
      <c r="EX45" s="92"/>
      <c r="EY45" s="92"/>
      <c r="EZ45" s="92"/>
      <c r="FA45" s="92"/>
      <c r="FB45" s="92"/>
      <c r="FC45" s="92"/>
      <c r="FD45" s="92"/>
      <c r="FE45" s="92"/>
      <c r="FF45" s="92"/>
      <c r="FG45" s="92"/>
      <c r="FH45" s="92"/>
      <c r="FI45" s="92"/>
      <c r="FJ45" s="92"/>
      <c r="FK45" s="92"/>
      <c r="FL45" s="92"/>
      <c r="FM45" s="92"/>
      <c r="FN45" s="92"/>
      <c r="FO45" s="92"/>
      <c r="FP45" s="92"/>
      <c r="FQ45" s="92"/>
      <c r="FR45" s="92"/>
      <c r="FS45" s="92"/>
      <c r="FT45" s="92"/>
      <c r="FU45" s="92"/>
      <c r="FV45" s="92"/>
      <c r="FW45" s="92"/>
      <c r="FX45" s="92"/>
      <c r="FY45" s="92"/>
      <c r="FZ45" s="92"/>
      <c r="GA45" s="92"/>
      <c r="GB45" s="92"/>
      <c r="GC45" s="92"/>
      <c r="GD45" s="92"/>
      <c r="GE45" s="92"/>
      <c r="GF45" s="92"/>
      <c r="GG45" s="92"/>
      <c r="GH45" s="92"/>
      <c r="GI45" s="92"/>
      <c r="GJ45" s="92"/>
      <c r="GK45" s="92"/>
      <c r="GL45" s="92"/>
      <c r="GM45" s="92"/>
      <c r="GN45" s="92"/>
      <c r="GO45" s="92"/>
      <c r="GP45" s="92"/>
      <c r="GQ45" s="92"/>
      <c r="GR45" s="92"/>
      <c r="GS45" s="92"/>
      <c r="GT45" s="92"/>
      <c r="GU45" s="92"/>
      <c r="GV45" s="92"/>
      <c r="GW45" s="92"/>
      <c r="GX45" s="92"/>
      <c r="GY45" s="92"/>
      <c r="GZ45" s="92"/>
      <c r="HA45" s="92"/>
      <c r="HB45" s="92"/>
      <c r="HC45" s="92"/>
      <c r="HD45" s="92"/>
      <c r="HE45" s="92"/>
      <c r="HF45" s="92"/>
      <c r="HG45" s="92"/>
      <c r="HH45" s="92"/>
      <c r="HI45" s="92"/>
      <c r="HJ45" s="92"/>
      <c r="HK45" s="92"/>
      <c r="HL45" s="92"/>
      <c r="HM45" s="92"/>
      <c r="HN45" s="92"/>
      <c r="HO45" s="92"/>
      <c r="HP45" s="92"/>
      <c r="HQ45" s="92"/>
      <c r="HR45" s="92"/>
      <c r="HS45" s="92"/>
      <c r="HT45" s="92"/>
      <c r="HU45" s="92"/>
      <c r="HV45" s="92"/>
      <c r="HW45" s="92"/>
      <c r="HX45" s="92"/>
      <c r="HY45" s="92"/>
      <c r="HZ45" s="92"/>
      <c r="IA45" s="92"/>
      <c r="IB45" s="92"/>
      <c r="IC45" s="92"/>
      <c r="ID45" s="92"/>
      <c r="IE45" s="92"/>
      <c r="IF45" s="92"/>
      <c r="IG45" s="92"/>
      <c r="IH45" s="92"/>
      <c r="II45" s="92"/>
      <c r="IJ45" s="92"/>
      <c r="IK45" s="92"/>
      <c r="IL45" s="92"/>
      <c r="IM45" s="92"/>
      <c r="IN45" s="92"/>
      <c r="IO45" s="92"/>
      <c r="IP45" s="92"/>
      <c r="IQ45" s="92"/>
      <c r="IR45" s="92"/>
      <c r="IS45" s="92"/>
      <c r="IT45" s="92"/>
      <c r="IU45" s="92"/>
      <c r="IV45" s="92"/>
    </row>
    <row r="46" s="1" customFormat="true" ht="36" hidden="false" customHeight="true" outlineLevel="0" collapsed="false">
      <c r="A46" s="94" t="s">
        <v>233</v>
      </c>
      <c r="B46" s="94" t="s">
        <v>234</v>
      </c>
      <c r="C46" s="94" t="s">
        <v>147</v>
      </c>
      <c r="D46" s="97" t="str">
        <f aca="false">'контрол лист'!D45</f>
        <v>КИУ</v>
      </c>
      <c r="E46" s="97" t="n">
        <v>0</v>
      </c>
      <c r="F46" s="95" t="s">
        <v>171</v>
      </c>
      <c r="G46" s="97" t="n">
        <v>8</v>
      </c>
      <c r="H46" s="95" t="n">
        <v>0</v>
      </c>
      <c r="I46" s="95" t="s">
        <v>70</v>
      </c>
      <c r="J46" s="94" t="s">
        <v>235</v>
      </c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2"/>
      <c r="CL46" s="92"/>
      <c r="CM46" s="92"/>
      <c r="CN46" s="92"/>
      <c r="CO46" s="92"/>
      <c r="CP46" s="92"/>
      <c r="CQ46" s="92"/>
      <c r="CR46" s="92"/>
      <c r="CS46" s="92"/>
      <c r="CT46" s="92"/>
      <c r="CU46" s="92"/>
      <c r="CV46" s="92"/>
      <c r="CW46" s="92"/>
      <c r="CX46" s="92"/>
      <c r="CY46" s="92"/>
      <c r="CZ46" s="92"/>
      <c r="DA46" s="92"/>
      <c r="DB46" s="92"/>
      <c r="DC46" s="92"/>
      <c r="DD46" s="92"/>
      <c r="DE46" s="92"/>
      <c r="DF46" s="92"/>
      <c r="DG46" s="92"/>
      <c r="DH46" s="92"/>
      <c r="DI46" s="92"/>
      <c r="DJ46" s="92"/>
      <c r="DK46" s="92"/>
      <c r="DL46" s="92"/>
      <c r="DM46" s="92"/>
      <c r="DN46" s="92"/>
      <c r="DO46" s="92"/>
      <c r="DP46" s="92"/>
      <c r="DQ46" s="92"/>
      <c r="DR46" s="92"/>
      <c r="DS46" s="92"/>
      <c r="DT46" s="92"/>
      <c r="DU46" s="92"/>
      <c r="DV46" s="92"/>
      <c r="DW46" s="92"/>
      <c r="DX46" s="92"/>
      <c r="DY46" s="92"/>
      <c r="DZ46" s="92"/>
      <c r="EA46" s="92"/>
      <c r="EB46" s="92"/>
      <c r="EC46" s="92"/>
      <c r="ED46" s="92"/>
      <c r="EE46" s="92"/>
      <c r="EF46" s="92"/>
      <c r="EG46" s="92"/>
      <c r="EH46" s="92"/>
      <c r="EI46" s="92"/>
      <c r="EJ46" s="92"/>
      <c r="EK46" s="92"/>
      <c r="EL46" s="92"/>
      <c r="EM46" s="92"/>
      <c r="EN46" s="92"/>
      <c r="EO46" s="92"/>
      <c r="EP46" s="92"/>
      <c r="EQ46" s="92"/>
      <c r="ER46" s="92"/>
      <c r="ES46" s="92"/>
      <c r="ET46" s="92"/>
      <c r="EU46" s="92"/>
      <c r="EV46" s="92"/>
      <c r="EW46" s="92"/>
      <c r="EX46" s="92"/>
      <c r="EY46" s="92"/>
      <c r="EZ46" s="92"/>
      <c r="FA46" s="92"/>
      <c r="FB46" s="92"/>
      <c r="FC46" s="92"/>
      <c r="FD46" s="92"/>
      <c r="FE46" s="92"/>
      <c r="FF46" s="92"/>
      <c r="FG46" s="92"/>
      <c r="FH46" s="92"/>
      <c r="FI46" s="92"/>
      <c r="FJ46" s="92"/>
      <c r="FK46" s="92"/>
      <c r="FL46" s="92"/>
      <c r="FM46" s="92"/>
      <c r="FN46" s="92"/>
      <c r="FO46" s="92"/>
      <c r="FP46" s="92"/>
      <c r="FQ46" s="92"/>
      <c r="FR46" s="92"/>
      <c r="FS46" s="92"/>
      <c r="FT46" s="92"/>
      <c r="FU46" s="92"/>
      <c r="FV46" s="92"/>
      <c r="FW46" s="92"/>
      <c r="FX46" s="92"/>
      <c r="FY46" s="92"/>
      <c r="FZ46" s="92"/>
      <c r="GA46" s="92"/>
      <c r="GB46" s="92"/>
      <c r="GC46" s="92"/>
      <c r="GD46" s="92"/>
      <c r="GE46" s="92"/>
      <c r="GF46" s="92"/>
      <c r="GG46" s="92"/>
      <c r="GH46" s="92"/>
      <c r="GI46" s="92"/>
      <c r="GJ46" s="92"/>
      <c r="GK46" s="92"/>
      <c r="GL46" s="92"/>
      <c r="GM46" s="92"/>
      <c r="GN46" s="92"/>
      <c r="GO46" s="92"/>
      <c r="GP46" s="92"/>
      <c r="GQ46" s="92"/>
      <c r="GR46" s="92"/>
      <c r="GS46" s="92"/>
      <c r="GT46" s="92"/>
      <c r="GU46" s="92"/>
      <c r="GV46" s="92"/>
      <c r="GW46" s="92"/>
      <c r="GX46" s="92"/>
      <c r="GY46" s="92"/>
      <c r="GZ46" s="92"/>
      <c r="HA46" s="92"/>
      <c r="HB46" s="92"/>
      <c r="HC46" s="92"/>
      <c r="HD46" s="92"/>
      <c r="HE46" s="92"/>
      <c r="HF46" s="92"/>
      <c r="HG46" s="92"/>
      <c r="HH46" s="92"/>
      <c r="HI46" s="92"/>
      <c r="HJ46" s="92"/>
      <c r="HK46" s="92"/>
      <c r="HL46" s="92"/>
      <c r="HM46" s="92"/>
      <c r="HN46" s="92"/>
      <c r="HO46" s="92"/>
      <c r="HP46" s="92"/>
      <c r="HQ46" s="92"/>
      <c r="HR46" s="92"/>
      <c r="HS46" s="92"/>
      <c r="HT46" s="92"/>
      <c r="HU46" s="92"/>
      <c r="HV46" s="92"/>
      <c r="HW46" s="92"/>
      <c r="HX46" s="92"/>
      <c r="HY46" s="92"/>
      <c r="HZ46" s="92"/>
      <c r="IA46" s="92"/>
      <c r="IB46" s="92"/>
      <c r="IC46" s="92"/>
      <c r="ID46" s="92"/>
      <c r="IE46" s="92"/>
      <c r="IF46" s="92"/>
      <c r="IG46" s="92"/>
      <c r="IH46" s="92"/>
      <c r="II46" s="92"/>
      <c r="IJ46" s="92"/>
      <c r="IK46" s="92"/>
      <c r="IL46" s="92"/>
      <c r="IM46" s="92"/>
      <c r="IN46" s="92"/>
      <c r="IO46" s="92"/>
      <c r="IP46" s="92"/>
      <c r="IQ46" s="92"/>
      <c r="IR46" s="92"/>
      <c r="IS46" s="92"/>
      <c r="IT46" s="92"/>
      <c r="IU46" s="92"/>
      <c r="IV46" s="92"/>
    </row>
    <row r="47" s="1" customFormat="true" ht="24" hidden="false" customHeight="true" outlineLevel="0" collapsed="false">
      <c r="A47" s="94" t="s">
        <v>236</v>
      </c>
      <c r="B47" s="94" t="s">
        <v>237</v>
      </c>
      <c r="C47" s="94" t="s">
        <v>147</v>
      </c>
      <c r="D47" s="97" t="str">
        <f aca="false">'контрол лист'!D46</f>
        <v>КИУ</v>
      </c>
      <c r="E47" s="97" t="n">
        <v>0</v>
      </c>
      <c r="F47" s="95" t="s">
        <v>171</v>
      </c>
      <c r="G47" s="97" t="n">
        <v>10</v>
      </c>
      <c r="H47" s="95" t="n">
        <v>0</v>
      </c>
      <c r="I47" s="95" t="s">
        <v>70</v>
      </c>
      <c r="J47" s="97" t="str">
        <f aca="false">'контрол лист'!J46</f>
        <v>Бродифакум 0,005% РОСС RU Д-RU.АД37.В.11289/19</v>
      </c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92"/>
      <c r="CV47" s="92"/>
      <c r="CW47" s="92"/>
      <c r="CX47" s="92"/>
      <c r="CY47" s="92"/>
      <c r="CZ47" s="92"/>
      <c r="DA47" s="92"/>
      <c r="DB47" s="92"/>
      <c r="DC47" s="92"/>
      <c r="DD47" s="92"/>
      <c r="DE47" s="92"/>
      <c r="DF47" s="92"/>
      <c r="DG47" s="92"/>
      <c r="DH47" s="92"/>
      <c r="DI47" s="92"/>
      <c r="DJ47" s="92"/>
      <c r="DK47" s="92"/>
      <c r="DL47" s="92"/>
      <c r="DM47" s="92"/>
      <c r="DN47" s="92"/>
      <c r="DO47" s="92"/>
      <c r="DP47" s="92"/>
      <c r="DQ47" s="92"/>
      <c r="DR47" s="92"/>
      <c r="DS47" s="92"/>
      <c r="DT47" s="92"/>
      <c r="DU47" s="92"/>
      <c r="DV47" s="92"/>
      <c r="DW47" s="92"/>
      <c r="DX47" s="92"/>
      <c r="DY47" s="92"/>
      <c r="DZ47" s="92"/>
      <c r="EA47" s="92"/>
      <c r="EB47" s="92"/>
      <c r="EC47" s="92"/>
      <c r="ED47" s="92"/>
      <c r="EE47" s="92"/>
      <c r="EF47" s="92"/>
      <c r="EG47" s="92"/>
      <c r="EH47" s="92"/>
      <c r="EI47" s="92"/>
      <c r="EJ47" s="92"/>
      <c r="EK47" s="92"/>
      <c r="EL47" s="92"/>
      <c r="EM47" s="92"/>
      <c r="EN47" s="92"/>
      <c r="EO47" s="92"/>
      <c r="EP47" s="92"/>
      <c r="EQ47" s="92"/>
      <c r="ER47" s="92"/>
      <c r="ES47" s="92"/>
      <c r="ET47" s="92"/>
      <c r="EU47" s="92"/>
      <c r="EV47" s="92"/>
      <c r="EW47" s="92"/>
      <c r="EX47" s="92"/>
      <c r="EY47" s="92"/>
      <c r="EZ47" s="92"/>
      <c r="FA47" s="92"/>
      <c r="FB47" s="92"/>
      <c r="FC47" s="92"/>
      <c r="FD47" s="92"/>
      <c r="FE47" s="92"/>
      <c r="FF47" s="92"/>
      <c r="FG47" s="92"/>
      <c r="FH47" s="92"/>
      <c r="FI47" s="92"/>
      <c r="FJ47" s="92"/>
      <c r="FK47" s="92"/>
      <c r="FL47" s="92"/>
      <c r="FM47" s="92"/>
      <c r="FN47" s="92"/>
      <c r="FO47" s="92"/>
      <c r="FP47" s="92"/>
      <c r="FQ47" s="92"/>
      <c r="FR47" s="92"/>
      <c r="FS47" s="92"/>
      <c r="FT47" s="92"/>
      <c r="FU47" s="92"/>
      <c r="FV47" s="92"/>
      <c r="FW47" s="92"/>
      <c r="FX47" s="92"/>
      <c r="FY47" s="92"/>
      <c r="FZ47" s="92"/>
      <c r="GA47" s="92"/>
      <c r="GB47" s="92"/>
      <c r="GC47" s="92"/>
      <c r="GD47" s="92"/>
      <c r="GE47" s="92"/>
      <c r="GF47" s="92"/>
      <c r="GG47" s="92"/>
      <c r="GH47" s="92"/>
      <c r="GI47" s="92"/>
      <c r="GJ47" s="92"/>
      <c r="GK47" s="92"/>
      <c r="GL47" s="92"/>
      <c r="GM47" s="92"/>
      <c r="GN47" s="92"/>
      <c r="GO47" s="92"/>
      <c r="GP47" s="92"/>
      <c r="GQ47" s="92"/>
      <c r="GR47" s="92"/>
      <c r="GS47" s="92"/>
      <c r="GT47" s="92"/>
      <c r="GU47" s="92"/>
      <c r="GV47" s="92"/>
      <c r="GW47" s="92"/>
      <c r="GX47" s="92"/>
      <c r="GY47" s="92"/>
      <c r="GZ47" s="92"/>
      <c r="HA47" s="92"/>
      <c r="HB47" s="92"/>
      <c r="HC47" s="92"/>
      <c r="HD47" s="92"/>
      <c r="HE47" s="92"/>
      <c r="HF47" s="92"/>
      <c r="HG47" s="92"/>
      <c r="HH47" s="92"/>
      <c r="HI47" s="92"/>
      <c r="HJ47" s="92"/>
      <c r="HK47" s="92"/>
      <c r="HL47" s="92"/>
      <c r="HM47" s="92"/>
      <c r="HN47" s="92"/>
      <c r="HO47" s="92"/>
      <c r="HP47" s="92"/>
      <c r="HQ47" s="92"/>
      <c r="HR47" s="92"/>
      <c r="HS47" s="92"/>
      <c r="HT47" s="92"/>
      <c r="HU47" s="92"/>
      <c r="HV47" s="92"/>
      <c r="HW47" s="92"/>
      <c r="HX47" s="92"/>
      <c r="HY47" s="92"/>
      <c r="HZ47" s="92"/>
      <c r="IA47" s="92"/>
      <c r="IB47" s="92"/>
      <c r="IC47" s="92"/>
      <c r="ID47" s="92"/>
      <c r="IE47" s="92"/>
      <c r="IF47" s="92"/>
      <c r="IG47" s="92"/>
      <c r="IH47" s="92"/>
      <c r="II47" s="92"/>
      <c r="IJ47" s="92"/>
      <c r="IK47" s="92"/>
      <c r="IL47" s="92"/>
      <c r="IM47" s="92"/>
      <c r="IN47" s="92"/>
      <c r="IO47" s="92"/>
      <c r="IP47" s="92"/>
      <c r="IQ47" s="92"/>
      <c r="IR47" s="92"/>
      <c r="IS47" s="92"/>
      <c r="IT47" s="92"/>
      <c r="IU47" s="92"/>
      <c r="IV47" s="92"/>
    </row>
    <row r="48" s="1" customFormat="true" ht="24" hidden="false" customHeight="true" outlineLevel="0" collapsed="false">
      <c r="A48" s="94" t="s">
        <v>238</v>
      </c>
      <c r="B48" s="94" t="s">
        <v>239</v>
      </c>
      <c r="C48" s="94" t="s">
        <v>147</v>
      </c>
      <c r="D48" s="97" t="str">
        <f aca="false">'контрол лист'!D47</f>
        <v>КИУ</v>
      </c>
      <c r="E48" s="97" t="n">
        <v>0</v>
      </c>
      <c r="F48" s="95" t="s">
        <v>171</v>
      </c>
      <c r="G48" s="97" t="n">
        <v>8</v>
      </c>
      <c r="H48" s="95" t="n">
        <v>0</v>
      </c>
      <c r="I48" s="95" t="s">
        <v>70</v>
      </c>
      <c r="J48" s="97" t="str">
        <f aca="false">'контрол лист'!J47</f>
        <v>Бродифакум 0,005% РОСС RU Д-RU.АД37.В.11289/19</v>
      </c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92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2"/>
      <c r="EZ48" s="92"/>
      <c r="FA48" s="92"/>
      <c r="FB48" s="92"/>
      <c r="FC48" s="92"/>
      <c r="FD48" s="92"/>
      <c r="FE48" s="92"/>
      <c r="FF48" s="92"/>
      <c r="FG48" s="92"/>
      <c r="FH48" s="92"/>
      <c r="FI48" s="92"/>
      <c r="FJ48" s="92"/>
      <c r="FK48" s="92"/>
      <c r="FL48" s="92"/>
      <c r="FM48" s="92"/>
      <c r="FN48" s="92"/>
      <c r="FO48" s="92"/>
      <c r="FP48" s="92"/>
      <c r="FQ48" s="92"/>
      <c r="FR48" s="92"/>
      <c r="FS48" s="92"/>
      <c r="FT48" s="92"/>
      <c r="FU48" s="92"/>
      <c r="FV48" s="92"/>
      <c r="FW48" s="92"/>
      <c r="FX48" s="92"/>
      <c r="FY48" s="92"/>
      <c r="FZ48" s="92"/>
      <c r="GA48" s="92"/>
      <c r="GB48" s="92"/>
      <c r="GC48" s="92"/>
      <c r="GD48" s="92"/>
      <c r="GE48" s="92"/>
      <c r="GF48" s="92"/>
      <c r="GG48" s="92"/>
      <c r="GH48" s="92"/>
      <c r="GI48" s="92"/>
      <c r="GJ48" s="92"/>
      <c r="GK48" s="92"/>
      <c r="GL48" s="92"/>
      <c r="GM48" s="92"/>
      <c r="GN48" s="92"/>
      <c r="GO48" s="92"/>
      <c r="GP48" s="92"/>
      <c r="GQ48" s="92"/>
      <c r="GR48" s="92"/>
      <c r="GS48" s="92"/>
      <c r="GT48" s="92"/>
      <c r="GU48" s="92"/>
      <c r="GV48" s="92"/>
      <c r="GW48" s="92"/>
      <c r="GX48" s="92"/>
      <c r="GY48" s="92"/>
      <c r="GZ48" s="92"/>
      <c r="HA48" s="92"/>
      <c r="HB48" s="92"/>
      <c r="HC48" s="92"/>
      <c r="HD48" s="92"/>
      <c r="HE48" s="92"/>
      <c r="HF48" s="92"/>
      <c r="HG48" s="92"/>
      <c r="HH48" s="92"/>
      <c r="HI48" s="92"/>
      <c r="HJ48" s="92"/>
      <c r="HK48" s="92"/>
      <c r="HL48" s="92"/>
      <c r="HM48" s="92"/>
      <c r="HN48" s="92"/>
      <c r="HO48" s="92"/>
      <c r="HP48" s="92"/>
      <c r="HQ48" s="92"/>
      <c r="HR48" s="92"/>
      <c r="HS48" s="92"/>
      <c r="HT48" s="92"/>
      <c r="HU48" s="92"/>
      <c r="HV48" s="92"/>
      <c r="HW48" s="92"/>
      <c r="HX48" s="92"/>
      <c r="HY48" s="92"/>
      <c r="HZ48" s="92"/>
      <c r="IA48" s="92"/>
      <c r="IB48" s="92"/>
      <c r="IC48" s="92"/>
      <c r="ID48" s="92"/>
      <c r="IE48" s="92"/>
      <c r="IF48" s="92"/>
      <c r="IG48" s="92"/>
      <c r="IH48" s="92"/>
      <c r="II48" s="92"/>
      <c r="IJ48" s="92"/>
      <c r="IK48" s="92"/>
      <c r="IL48" s="92"/>
      <c r="IM48" s="92"/>
      <c r="IN48" s="92"/>
      <c r="IO48" s="92"/>
      <c r="IP48" s="92"/>
      <c r="IQ48" s="92"/>
      <c r="IR48" s="92"/>
      <c r="IS48" s="92"/>
      <c r="IT48" s="92"/>
      <c r="IU48" s="92"/>
      <c r="IV48" s="92"/>
    </row>
    <row r="49" s="1" customFormat="true" ht="24" hidden="false" customHeight="true" outlineLevel="0" collapsed="false">
      <c r="A49" s="94" t="s">
        <v>240</v>
      </c>
      <c r="B49" s="94" t="s">
        <v>241</v>
      </c>
      <c r="C49" s="94" t="s">
        <v>147</v>
      </c>
      <c r="D49" s="97" t="str">
        <f aca="false">'контрол лист'!D48</f>
        <v>КИУ</v>
      </c>
      <c r="E49" s="97" t="n">
        <v>0</v>
      </c>
      <c r="F49" s="95" t="s">
        <v>171</v>
      </c>
      <c r="G49" s="97" t="n">
        <v>8</v>
      </c>
      <c r="H49" s="95" t="n">
        <v>0</v>
      </c>
      <c r="I49" s="95" t="s">
        <v>70</v>
      </c>
      <c r="J49" s="97" t="str">
        <f aca="false">'контрол лист'!J48</f>
        <v>Бродифакум 0,005% РОСС RU Д-RU.АД37.В.11289/19</v>
      </c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  <c r="CZ49" s="92"/>
      <c r="DA49" s="92"/>
      <c r="DB49" s="92"/>
      <c r="DC49" s="92"/>
      <c r="DD49" s="92"/>
      <c r="DE49" s="92"/>
      <c r="DF49" s="92"/>
      <c r="DG49" s="92"/>
      <c r="DH49" s="92"/>
      <c r="DI49" s="92"/>
      <c r="DJ49" s="92"/>
      <c r="DK49" s="92"/>
      <c r="DL49" s="92"/>
      <c r="DM49" s="92"/>
      <c r="DN49" s="92"/>
      <c r="DO49" s="92"/>
      <c r="DP49" s="92"/>
      <c r="DQ49" s="92"/>
      <c r="DR49" s="92"/>
      <c r="DS49" s="92"/>
      <c r="DT49" s="92"/>
      <c r="DU49" s="92"/>
      <c r="DV49" s="92"/>
      <c r="DW49" s="92"/>
      <c r="DX49" s="92"/>
      <c r="DY49" s="92"/>
      <c r="DZ49" s="92"/>
      <c r="EA49" s="92"/>
      <c r="EB49" s="92"/>
      <c r="EC49" s="92"/>
      <c r="ED49" s="92"/>
      <c r="EE49" s="92"/>
      <c r="EF49" s="92"/>
      <c r="EG49" s="92"/>
      <c r="EH49" s="92"/>
      <c r="EI49" s="92"/>
      <c r="EJ49" s="92"/>
      <c r="EK49" s="92"/>
      <c r="EL49" s="92"/>
      <c r="EM49" s="92"/>
      <c r="EN49" s="92"/>
      <c r="EO49" s="92"/>
      <c r="EP49" s="92"/>
      <c r="EQ49" s="92"/>
      <c r="ER49" s="92"/>
      <c r="ES49" s="92"/>
      <c r="ET49" s="92"/>
      <c r="EU49" s="92"/>
      <c r="EV49" s="92"/>
      <c r="EW49" s="92"/>
      <c r="EX49" s="92"/>
      <c r="EY49" s="92"/>
      <c r="EZ49" s="92"/>
      <c r="FA49" s="92"/>
      <c r="FB49" s="92"/>
      <c r="FC49" s="92"/>
      <c r="FD49" s="92"/>
      <c r="FE49" s="92"/>
      <c r="FF49" s="92"/>
      <c r="FG49" s="92"/>
      <c r="FH49" s="92"/>
      <c r="FI49" s="92"/>
      <c r="FJ49" s="92"/>
      <c r="FK49" s="92"/>
      <c r="FL49" s="92"/>
      <c r="FM49" s="92"/>
      <c r="FN49" s="92"/>
      <c r="FO49" s="92"/>
      <c r="FP49" s="92"/>
      <c r="FQ49" s="92"/>
      <c r="FR49" s="92"/>
      <c r="FS49" s="92"/>
      <c r="FT49" s="92"/>
      <c r="FU49" s="92"/>
      <c r="FV49" s="92"/>
      <c r="FW49" s="92"/>
      <c r="FX49" s="92"/>
      <c r="FY49" s="92"/>
      <c r="FZ49" s="92"/>
      <c r="GA49" s="92"/>
      <c r="GB49" s="92"/>
      <c r="GC49" s="92"/>
      <c r="GD49" s="92"/>
      <c r="GE49" s="92"/>
      <c r="GF49" s="92"/>
      <c r="GG49" s="92"/>
      <c r="GH49" s="92"/>
      <c r="GI49" s="92"/>
      <c r="GJ49" s="92"/>
      <c r="GK49" s="92"/>
      <c r="GL49" s="92"/>
      <c r="GM49" s="92"/>
      <c r="GN49" s="92"/>
      <c r="GO49" s="92"/>
      <c r="GP49" s="92"/>
      <c r="GQ49" s="92"/>
      <c r="GR49" s="92"/>
      <c r="GS49" s="92"/>
      <c r="GT49" s="92"/>
      <c r="GU49" s="92"/>
      <c r="GV49" s="92"/>
      <c r="GW49" s="92"/>
      <c r="GX49" s="92"/>
      <c r="GY49" s="92"/>
      <c r="GZ49" s="92"/>
      <c r="HA49" s="92"/>
      <c r="HB49" s="92"/>
      <c r="HC49" s="92"/>
      <c r="HD49" s="92"/>
      <c r="HE49" s="92"/>
      <c r="HF49" s="92"/>
      <c r="HG49" s="92"/>
      <c r="HH49" s="92"/>
      <c r="HI49" s="92"/>
      <c r="HJ49" s="92"/>
      <c r="HK49" s="92"/>
      <c r="HL49" s="92"/>
      <c r="HM49" s="92"/>
      <c r="HN49" s="92"/>
      <c r="HO49" s="92"/>
      <c r="HP49" s="92"/>
      <c r="HQ49" s="92"/>
      <c r="HR49" s="92"/>
      <c r="HS49" s="92"/>
      <c r="HT49" s="92"/>
      <c r="HU49" s="92"/>
      <c r="HV49" s="92"/>
      <c r="HW49" s="92"/>
      <c r="HX49" s="92"/>
      <c r="HY49" s="92"/>
      <c r="HZ49" s="92"/>
      <c r="IA49" s="92"/>
      <c r="IB49" s="92"/>
      <c r="IC49" s="92"/>
      <c r="ID49" s="92"/>
      <c r="IE49" s="92"/>
      <c r="IF49" s="92"/>
      <c r="IG49" s="92"/>
      <c r="IH49" s="92"/>
      <c r="II49" s="92"/>
      <c r="IJ49" s="92"/>
      <c r="IK49" s="92"/>
      <c r="IL49" s="92"/>
      <c r="IM49" s="92"/>
      <c r="IN49" s="92"/>
      <c r="IO49" s="92"/>
      <c r="IP49" s="92"/>
      <c r="IQ49" s="92"/>
      <c r="IR49" s="92"/>
      <c r="IS49" s="92"/>
      <c r="IT49" s="92"/>
      <c r="IU49" s="92"/>
      <c r="IV49" s="92"/>
    </row>
    <row r="50" s="1" customFormat="true" ht="24" hidden="false" customHeight="true" outlineLevel="0" collapsed="false">
      <c r="A50" s="94" t="s">
        <v>242</v>
      </c>
      <c r="B50" s="94" t="s">
        <v>243</v>
      </c>
      <c r="C50" s="94" t="s">
        <v>147</v>
      </c>
      <c r="D50" s="97" t="str">
        <f aca="false">'контрол лист'!D49</f>
        <v>КИУ</v>
      </c>
      <c r="E50" s="97" t="n">
        <v>0</v>
      </c>
      <c r="F50" s="95" t="s">
        <v>171</v>
      </c>
      <c r="G50" s="97" t="n">
        <v>8</v>
      </c>
      <c r="H50" s="95" t="n">
        <v>0</v>
      </c>
      <c r="I50" s="95" t="s">
        <v>70</v>
      </c>
      <c r="J50" s="97" t="str">
        <f aca="false">'контрол лист'!J49</f>
        <v>Бродифакум 0,005% РОСС RU Д-RU.АД37.В.11289/19</v>
      </c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  <c r="CJ50" s="92"/>
      <c r="CK50" s="92"/>
      <c r="CL50" s="92"/>
      <c r="CM50" s="92"/>
      <c r="CN50" s="92"/>
      <c r="CO50" s="92"/>
      <c r="CP50" s="92"/>
      <c r="CQ50" s="92"/>
      <c r="CR50" s="92"/>
      <c r="CS50" s="92"/>
      <c r="CT50" s="92"/>
      <c r="CU50" s="92"/>
      <c r="CV50" s="92"/>
      <c r="CW50" s="92"/>
      <c r="CX50" s="92"/>
      <c r="CY50" s="92"/>
      <c r="CZ50" s="92"/>
      <c r="DA50" s="92"/>
      <c r="DB50" s="92"/>
      <c r="DC50" s="92"/>
      <c r="DD50" s="92"/>
      <c r="DE50" s="92"/>
      <c r="DF50" s="92"/>
      <c r="DG50" s="92"/>
      <c r="DH50" s="92"/>
      <c r="DI50" s="92"/>
      <c r="DJ50" s="92"/>
      <c r="DK50" s="92"/>
      <c r="DL50" s="92"/>
      <c r="DM50" s="92"/>
      <c r="DN50" s="92"/>
      <c r="DO50" s="92"/>
      <c r="DP50" s="92"/>
      <c r="DQ50" s="92"/>
      <c r="DR50" s="92"/>
      <c r="DS50" s="92"/>
      <c r="DT50" s="92"/>
      <c r="DU50" s="92"/>
      <c r="DV50" s="92"/>
      <c r="DW50" s="92"/>
      <c r="DX50" s="92"/>
      <c r="DY50" s="92"/>
      <c r="DZ50" s="92"/>
      <c r="EA50" s="92"/>
      <c r="EB50" s="92"/>
      <c r="EC50" s="92"/>
      <c r="ED50" s="92"/>
      <c r="EE50" s="92"/>
      <c r="EF50" s="92"/>
      <c r="EG50" s="92"/>
      <c r="EH50" s="92"/>
      <c r="EI50" s="92"/>
      <c r="EJ50" s="92"/>
      <c r="EK50" s="92"/>
      <c r="EL50" s="92"/>
      <c r="EM50" s="92"/>
      <c r="EN50" s="92"/>
      <c r="EO50" s="92"/>
      <c r="EP50" s="92"/>
      <c r="EQ50" s="92"/>
      <c r="ER50" s="92"/>
      <c r="ES50" s="92"/>
      <c r="ET50" s="92"/>
      <c r="EU50" s="92"/>
      <c r="EV50" s="92"/>
      <c r="EW50" s="92"/>
      <c r="EX50" s="92"/>
      <c r="EY50" s="92"/>
      <c r="EZ50" s="92"/>
      <c r="FA50" s="92"/>
      <c r="FB50" s="92"/>
      <c r="FC50" s="92"/>
      <c r="FD50" s="92"/>
      <c r="FE50" s="92"/>
      <c r="FF50" s="92"/>
      <c r="FG50" s="92"/>
      <c r="FH50" s="92"/>
      <c r="FI50" s="92"/>
      <c r="FJ50" s="92"/>
      <c r="FK50" s="92"/>
      <c r="FL50" s="92"/>
      <c r="FM50" s="92"/>
      <c r="FN50" s="92"/>
      <c r="FO50" s="92"/>
      <c r="FP50" s="92"/>
      <c r="FQ50" s="92"/>
      <c r="FR50" s="92"/>
      <c r="FS50" s="92"/>
      <c r="FT50" s="92"/>
      <c r="FU50" s="92"/>
      <c r="FV50" s="92"/>
      <c r="FW50" s="92"/>
      <c r="FX50" s="92"/>
      <c r="FY50" s="92"/>
      <c r="FZ50" s="92"/>
      <c r="GA50" s="92"/>
      <c r="GB50" s="92"/>
      <c r="GC50" s="92"/>
      <c r="GD50" s="92"/>
      <c r="GE50" s="92"/>
      <c r="GF50" s="92"/>
      <c r="GG50" s="92"/>
      <c r="GH50" s="92"/>
      <c r="GI50" s="92"/>
      <c r="GJ50" s="92"/>
      <c r="GK50" s="92"/>
      <c r="GL50" s="92"/>
      <c r="GM50" s="92"/>
      <c r="GN50" s="92"/>
      <c r="GO50" s="92"/>
      <c r="GP50" s="92"/>
      <c r="GQ50" s="92"/>
      <c r="GR50" s="92"/>
      <c r="GS50" s="92"/>
      <c r="GT50" s="92"/>
      <c r="GU50" s="92"/>
      <c r="GV50" s="92"/>
      <c r="GW50" s="92"/>
      <c r="GX50" s="92"/>
      <c r="GY50" s="92"/>
      <c r="GZ50" s="92"/>
      <c r="HA50" s="92"/>
      <c r="HB50" s="92"/>
      <c r="HC50" s="92"/>
      <c r="HD50" s="92"/>
      <c r="HE50" s="92"/>
      <c r="HF50" s="92"/>
      <c r="HG50" s="92"/>
      <c r="HH50" s="92"/>
      <c r="HI50" s="92"/>
      <c r="HJ50" s="92"/>
      <c r="HK50" s="92"/>
      <c r="HL50" s="92"/>
      <c r="HM50" s="92"/>
      <c r="HN50" s="92"/>
      <c r="HO50" s="92"/>
      <c r="HP50" s="92"/>
      <c r="HQ50" s="92"/>
      <c r="HR50" s="92"/>
      <c r="HS50" s="92"/>
      <c r="HT50" s="92"/>
      <c r="HU50" s="92"/>
      <c r="HV50" s="92"/>
      <c r="HW50" s="92"/>
      <c r="HX50" s="92"/>
      <c r="HY50" s="92"/>
      <c r="HZ50" s="92"/>
      <c r="IA50" s="92"/>
      <c r="IB50" s="92"/>
      <c r="IC50" s="92"/>
      <c r="ID50" s="92"/>
      <c r="IE50" s="92"/>
      <c r="IF50" s="92"/>
      <c r="IG50" s="92"/>
      <c r="IH50" s="92"/>
      <c r="II50" s="92"/>
      <c r="IJ50" s="92"/>
      <c r="IK50" s="92"/>
      <c r="IL50" s="92"/>
      <c r="IM50" s="92"/>
      <c r="IN50" s="92"/>
      <c r="IO50" s="92"/>
      <c r="IP50" s="92"/>
      <c r="IQ50" s="92"/>
      <c r="IR50" s="92"/>
      <c r="IS50" s="92"/>
      <c r="IT50" s="92"/>
      <c r="IU50" s="92"/>
      <c r="IV50" s="92"/>
    </row>
    <row r="51" s="1" customFormat="true" ht="24" hidden="false" customHeight="true" outlineLevel="0" collapsed="false">
      <c r="A51" s="94" t="s">
        <v>244</v>
      </c>
      <c r="B51" s="94" t="s">
        <v>245</v>
      </c>
      <c r="C51" s="94" t="s">
        <v>147</v>
      </c>
      <c r="D51" s="97" t="str">
        <f aca="false">'контрол лист'!D50</f>
        <v>КИУ</v>
      </c>
      <c r="E51" s="97" t="n">
        <v>0</v>
      </c>
      <c r="F51" s="95" t="s">
        <v>246</v>
      </c>
      <c r="G51" s="97" t="n">
        <v>5</v>
      </c>
      <c r="H51" s="95" t="n">
        <v>0</v>
      </c>
      <c r="I51" s="95" t="s">
        <v>70</v>
      </c>
      <c r="J51" s="97" t="str">
        <f aca="false">'контрол лист'!J50</f>
        <v>Бродифакум 0,005% РОСС RU Д-RU.АД37.В.11289/19</v>
      </c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92"/>
      <c r="EI51" s="92"/>
      <c r="EJ51" s="92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92"/>
      <c r="FG51" s="92"/>
      <c r="FH51" s="92"/>
      <c r="FI51" s="92"/>
      <c r="FJ51" s="92"/>
      <c r="FK51" s="92"/>
      <c r="FL51" s="92"/>
      <c r="FM51" s="92"/>
      <c r="FN51" s="92"/>
      <c r="FO51" s="92"/>
      <c r="FP51" s="92"/>
      <c r="FQ51" s="92"/>
      <c r="FR51" s="92"/>
      <c r="FS51" s="92"/>
      <c r="FT51" s="92"/>
      <c r="FU51" s="92"/>
      <c r="FV51" s="92"/>
      <c r="FW51" s="92"/>
      <c r="FX51" s="92"/>
      <c r="FY51" s="92"/>
      <c r="FZ51" s="92"/>
      <c r="GA51" s="92"/>
      <c r="GB51" s="92"/>
      <c r="GC51" s="92"/>
      <c r="GD51" s="92"/>
      <c r="GE51" s="92"/>
      <c r="GF51" s="92"/>
      <c r="GG51" s="92"/>
      <c r="GH51" s="92"/>
      <c r="GI51" s="92"/>
      <c r="GJ51" s="92"/>
      <c r="GK51" s="92"/>
      <c r="GL51" s="92"/>
      <c r="GM51" s="92"/>
      <c r="GN51" s="92"/>
      <c r="GO51" s="92"/>
      <c r="GP51" s="92"/>
      <c r="GQ51" s="92"/>
      <c r="GR51" s="92"/>
      <c r="GS51" s="92"/>
      <c r="GT51" s="92"/>
      <c r="GU51" s="92"/>
      <c r="GV51" s="92"/>
      <c r="GW51" s="92"/>
      <c r="GX51" s="92"/>
      <c r="GY51" s="92"/>
      <c r="GZ51" s="92"/>
      <c r="HA51" s="92"/>
      <c r="HB51" s="92"/>
      <c r="HC51" s="92"/>
      <c r="HD51" s="92"/>
      <c r="HE51" s="92"/>
      <c r="HF51" s="92"/>
      <c r="HG51" s="92"/>
      <c r="HH51" s="92"/>
      <c r="HI51" s="92"/>
      <c r="HJ51" s="92"/>
      <c r="HK51" s="92"/>
      <c r="HL51" s="92"/>
      <c r="HM51" s="92"/>
      <c r="HN51" s="92"/>
      <c r="HO51" s="92"/>
      <c r="HP51" s="92"/>
      <c r="HQ51" s="92"/>
      <c r="HR51" s="92"/>
      <c r="HS51" s="92"/>
      <c r="HT51" s="92"/>
      <c r="HU51" s="92"/>
      <c r="HV51" s="92"/>
      <c r="HW51" s="92"/>
      <c r="HX51" s="92"/>
      <c r="HY51" s="92"/>
      <c r="HZ51" s="92"/>
      <c r="IA51" s="92"/>
      <c r="IB51" s="92"/>
      <c r="IC51" s="92"/>
      <c r="ID51" s="92"/>
      <c r="IE51" s="92"/>
      <c r="IF51" s="92"/>
      <c r="IG51" s="92"/>
      <c r="IH51" s="92"/>
      <c r="II51" s="92"/>
      <c r="IJ51" s="92"/>
      <c r="IK51" s="92"/>
      <c r="IL51" s="92"/>
      <c r="IM51" s="92"/>
      <c r="IN51" s="92"/>
      <c r="IO51" s="92"/>
      <c r="IP51" s="92"/>
      <c r="IQ51" s="92"/>
      <c r="IR51" s="92"/>
      <c r="IS51" s="92"/>
      <c r="IT51" s="92"/>
      <c r="IU51" s="92"/>
      <c r="IV51" s="92"/>
    </row>
    <row r="52" s="1" customFormat="true" ht="36" hidden="false" customHeight="true" outlineLevel="0" collapsed="false">
      <c r="A52" s="94" t="s">
        <v>247</v>
      </c>
      <c r="B52" s="94" t="s">
        <v>248</v>
      </c>
      <c r="C52" s="94" t="s">
        <v>147</v>
      </c>
      <c r="D52" s="97" t="str">
        <f aca="false">'контрол лист'!D51</f>
        <v>КИУ</v>
      </c>
      <c r="E52" s="97" t="n">
        <v>0</v>
      </c>
      <c r="F52" s="95" t="s">
        <v>246</v>
      </c>
      <c r="G52" s="97" t="n">
        <v>11</v>
      </c>
      <c r="H52" s="95" t="n">
        <v>0</v>
      </c>
      <c r="I52" s="95" t="s">
        <v>70</v>
      </c>
      <c r="J52" s="97" t="str">
        <f aca="false">'контрол лист'!J51</f>
        <v>Бродифакум 0,005% РОСС RU Д-RU.АД37.В.11289/19</v>
      </c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  <c r="CQ52" s="92"/>
      <c r="CR52" s="92"/>
      <c r="CS52" s="92"/>
      <c r="CT52" s="92"/>
      <c r="CU52" s="92"/>
      <c r="CV52" s="92"/>
      <c r="CW52" s="92"/>
      <c r="CX52" s="92"/>
      <c r="CY52" s="92"/>
      <c r="CZ52" s="92"/>
      <c r="DA52" s="92"/>
      <c r="DB52" s="92"/>
      <c r="DC52" s="92"/>
      <c r="DD52" s="92"/>
      <c r="DE52" s="92"/>
      <c r="DF52" s="92"/>
      <c r="DG52" s="92"/>
      <c r="DH52" s="92"/>
      <c r="DI52" s="92"/>
      <c r="DJ52" s="92"/>
      <c r="DK52" s="92"/>
      <c r="DL52" s="92"/>
      <c r="DM52" s="92"/>
      <c r="DN52" s="92"/>
      <c r="DO52" s="92"/>
      <c r="DP52" s="92"/>
      <c r="DQ52" s="92"/>
      <c r="DR52" s="92"/>
      <c r="DS52" s="92"/>
      <c r="DT52" s="92"/>
      <c r="DU52" s="92"/>
      <c r="DV52" s="92"/>
      <c r="DW52" s="92"/>
      <c r="DX52" s="92"/>
      <c r="DY52" s="92"/>
      <c r="DZ52" s="92"/>
      <c r="EA52" s="92"/>
      <c r="EB52" s="92"/>
      <c r="EC52" s="92"/>
      <c r="ED52" s="92"/>
      <c r="EE52" s="92"/>
      <c r="EF52" s="92"/>
      <c r="EG52" s="92"/>
      <c r="EH52" s="92"/>
      <c r="EI52" s="92"/>
      <c r="EJ52" s="92"/>
      <c r="EK52" s="92"/>
      <c r="EL52" s="92"/>
      <c r="EM52" s="92"/>
      <c r="EN52" s="92"/>
      <c r="EO52" s="92"/>
      <c r="EP52" s="92"/>
      <c r="EQ52" s="92"/>
      <c r="ER52" s="92"/>
      <c r="ES52" s="92"/>
      <c r="ET52" s="92"/>
      <c r="EU52" s="92"/>
      <c r="EV52" s="92"/>
      <c r="EW52" s="92"/>
      <c r="EX52" s="92"/>
      <c r="EY52" s="92"/>
      <c r="EZ52" s="92"/>
      <c r="FA52" s="92"/>
      <c r="FB52" s="92"/>
      <c r="FC52" s="92"/>
      <c r="FD52" s="92"/>
      <c r="FE52" s="92"/>
      <c r="FF52" s="92"/>
      <c r="FG52" s="92"/>
      <c r="FH52" s="92"/>
      <c r="FI52" s="92"/>
      <c r="FJ52" s="92"/>
      <c r="FK52" s="92"/>
      <c r="FL52" s="92"/>
      <c r="FM52" s="92"/>
      <c r="FN52" s="92"/>
      <c r="FO52" s="92"/>
      <c r="FP52" s="92"/>
      <c r="FQ52" s="92"/>
      <c r="FR52" s="92"/>
      <c r="FS52" s="92"/>
      <c r="FT52" s="92"/>
      <c r="FU52" s="92"/>
      <c r="FV52" s="92"/>
      <c r="FW52" s="92"/>
      <c r="FX52" s="92"/>
      <c r="FY52" s="92"/>
      <c r="FZ52" s="92"/>
      <c r="GA52" s="92"/>
      <c r="GB52" s="92"/>
      <c r="GC52" s="92"/>
      <c r="GD52" s="92"/>
      <c r="GE52" s="92"/>
      <c r="GF52" s="92"/>
      <c r="GG52" s="92"/>
      <c r="GH52" s="92"/>
      <c r="GI52" s="92"/>
      <c r="GJ52" s="92"/>
      <c r="GK52" s="92"/>
      <c r="GL52" s="92"/>
      <c r="GM52" s="92"/>
      <c r="GN52" s="92"/>
      <c r="GO52" s="92"/>
      <c r="GP52" s="92"/>
      <c r="GQ52" s="92"/>
      <c r="GR52" s="92"/>
      <c r="GS52" s="92"/>
      <c r="GT52" s="92"/>
      <c r="GU52" s="92"/>
      <c r="GV52" s="92"/>
      <c r="GW52" s="92"/>
      <c r="GX52" s="92"/>
      <c r="GY52" s="92"/>
      <c r="GZ52" s="92"/>
      <c r="HA52" s="92"/>
      <c r="HB52" s="92"/>
      <c r="HC52" s="92"/>
      <c r="HD52" s="92"/>
      <c r="HE52" s="92"/>
      <c r="HF52" s="92"/>
      <c r="HG52" s="92"/>
      <c r="HH52" s="92"/>
      <c r="HI52" s="92"/>
      <c r="HJ52" s="92"/>
      <c r="HK52" s="92"/>
      <c r="HL52" s="92"/>
      <c r="HM52" s="92"/>
      <c r="HN52" s="92"/>
      <c r="HO52" s="92"/>
      <c r="HP52" s="92"/>
      <c r="HQ52" s="92"/>
      <c r="HR52" s="92"/>
      <c r="HS52" s="92"/>
      <c r="HT52" s="92"/>
      <c r="HU52" s="92"/>
      <c r="HV52" s="92"/>
      <c r="HW52" s="92"/>
      <c r="HX52" s="92"/>
      <c r="HY52" s="92"/>
      <c r="HZ52" s="92"/>
      <c r="IA52" s="92"/>
      <c r="IB52" s="92"/>
      <c r="IC52" s="92"/>
      <c r="ID52" s="92"/>
      <c r="IE52" s="92"/>
      <c r="IF52" s="92"/>
      <c r="IG52" s="92"/>
      <c r="IH52" s="92"/>
      <c r="II52" s="92"/>
      <c r="IJ52" s="92"/>
      <c r="IK52" s="92"/>
      <c r="IL52" s="92"/>
      <c r="IM52" s="92"/>
      <c r="IN52" s="92"/>
      <c r="IO52" s="92"/>
      <c r="IP52" s="92"/>
      <c r="IQ52" s="92"/>
      <c r="IR52" s="92"/>
      <c r="IS52" s="92"/>
      <c r="IT52" s="92"/>
      <c r="IU52" s="92"/>
      <c r="IV52" s="92"/>
    </row>
    <row r="53" s="1" customFormat="true" ht="24" hidden="false" customHeight="true" outlineLevel="0" collapsed="false">
      <c r="A53" s="94" t="s">
        <v>249</v>
      </c>
      <c r="B53" s="94" t="s">
        <v>250</v>
      </c>
      <c r="C53" s="94" t="s">
        <v>147</v>
      </c>
      <c r="D53" s="97" t="str">
        <f aca="false">'контрол лист'!D52</f>
        <v>КИУ</v>
      </c>
      <c r="E53" s="97" t="n">
        <v>0</v>
      </c>
      <c r="F53" s="95" t="s">
        <v>251</v>
      </c>
      <c r="G53" s="97" t="n">
        <v>6</v>
      </c>
      <c r="H53" s="95" t="n">
        <v>0</v>
      </c>
      <c r="I53" s="95" t="s">
        <v>70</v>
      </c>
      <c r="J53" s="97" t="str">
        <f aca="false">'контрол лист'!J52</f>
        <v>Бродифакум 0,005% РОСС RU Д-RU.АД37.В.11289/19</v>
      </c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92"/>
      <c r="CP53" s="92"/>
      <c r="CQ53" s="92"/>
      <c r="CR53" s="92"/>
      <c r="CS53" s="92"/>
      <c r="CT53" s="92"/>
      <c r="CU53" s="92"/>
      <c r="CV53" s="92"/>
      <c r="CW53" s="92"/>
      <c r="CX53" s="92"/>
      <c r="CY53" s="92"/>
      <c r="CZ53" s="92"/>
      <c r="DA53" s="92"/>
      <c r="DB53" s="92"/>
      <c r="DC53" s="92"/>
      <c r="DD53" s="92"/>
      <c r="DE53" s="92"/>
      <c r="DF53" s="92"/>
      <c r="DG53" s="92"/>
      <c r="DH53" s="92"/>
      <c r="DI53" s="92"/>
      <c r="DJ53" s="92"/>
      <c r="DK53" s="92"/>
      <c r="DL53" s="92"/>
      <c r="DM53" s="92"/>
      <c r="DN53" s="92"/>
      <c r="DO53" s="92"/>
      <c r="DP53" s="92"/>
      <c r="DQ53" s="92"/>
      <c r="DR53" s="92"/>
      <c r="DS53" s="92"/>
      <c r="DT53" s="92"/>
      <c r="DU53" s="92"/>
      <c r="DV53" s="92"/>
      <c r="DW53" s="92"/>
      <c r="DX53" s="92"/>
      <c r="DY53" s="92"/>
      <c r="DZ53" s="92"/>
      <c r="EA53" s="92"/>
      <c r="EB53" s="92"/>
      <c r="EC53" s="92"/>
      <c r="ED53" s="92"/>
      <c r="EE53" s="92"/>
      <c r="EF53" s="92"/>
      <c r="EG53" s="92"/>
      <c r="EH53" s="92"/>
      <c r="EI53" s="92"/>
      <c r="EJ53" s="92"/>
      <c r="EK53" s="92"/>
      <c r="EL53" s="92"/>
      <c r="EM53" s="92"/>
      <c r="EN53" s="92"/>
      <c r="EO53" s="92"/>
      <c r="EP53" s="92"/>
      <c r="EQ53" s="92"/>
      <c r="ER53" s="92"/>
      <c r="ES53" s="92"/>
      <c r="ET53" s="92"/>
      <c r="EU53" s="92"/>
      <c r="EV53" s="92"/>
      <c r="EW53" s="92"/>
      <c r="EX53" s="92"/>
      <c r="EY53" s="92"/>
      <c r="EZ53" s="92"/>
      <c r="FA53" s="92"/>
      <c r="FB53" s="92"/>
      <c r="FC53" s="92"/>
      <c r="FD53" s="92"/>
      <c r="FE53" s="92"/>
      <c r="FF53" s="92"/>
      <c r="FG53" s="92"/>
      <c r="FH53" s="92"/>
      <c r="FI53" s="92"/>
      <c r="FJ53" s="92"/>
      <c r="FK53" s="92"/>
      <c r="FL53" s="92"/>
      <c r="FM53" s="92"/>
      <c r="FN53" s="92"/>
      <c r="FO53" s="92"/>
      <c r="FP53" s="92"/>
      <c r="FQ53" s="92"/>
      <c r="FR53" s="92"/>
      <c r="FS53" s="92"/>
      <c r="FT53" s="92"/>
      <c r="FU53" s="92"/>
      <c r="FV53" s="92"/>
      <c r="FW53" s="92"/>
      <c r="FX53" s="92"/>
      <c r="FY53" s="92"/>
      <c r="FZ53" s="92"/>
      <c r="GA53" s="92"/>
      <c r="GB53" s="92"/>
      <c r="GC53" s="92"/>
      <c r="GD53" s="92"/>
      <c r="GE53" s="92"/>
      <c r="GF53" s="92"/>
      <c r="GG53" s="92"/>
      <c r="GH53" s="92"/>
      <c r="GI53" s="92"/>
      <c r="GJ53" s="92"/>
      <c r="GK53" s="92"/>
      <c r="GL53" s="92"/>
      <c r="GM53" s="92"/>
      <c r="GN53" s="92"/>
      <c r="GO53" s="92"/>
      <c r="GP53" s="92"/>
      <c r="GQ53" s="92"/>
      <c r="GR53" s="92"/>
      <c r="GS53" s="92"/>
      <c r="GT53" s="92"/>
      <c r="GU53" s="92"/>
      <c r="GV53" s="92"/>
      <c r="GW53" s="92"/>
      <c r="GX53" s="92"/>
      <c r="GY53" s="92"/>
      <c r="GZ53" s="92"/>
      <c r="HA53" s="92"/>
      <c r="HB53" s="92"/>
      <c r="HC53" s="92"/>
      <c r="HD53" s="92"/>
      <c r="HE53" s="92"/>
      <c r="HF53" s="92"/>
      <c r="HG53" s="92"/>
      <c r="HH53" s="92"/>
      <c r="HI53" s="92"/>
      <c r="HJ53" s="92"/>
      <c r="HK53" s="92"/>
      <c r="HL53" s="92"/>
      <c r="HM53" s="92"/>
      <c r="HN53" s="92"/>
      <c r="HO53" s="92"/>
      <c r="HP53" s="92"/>
      <c r="HQ53" s="92"/>
      <c r="HR53" s="92"/>
      <c r="HS53" s="92"/>
      <c r="HT53" s="92"/>
      <c r="HU53" s="92"/>
      <c r="HV53" s="92"/>
      <c r="HW53" s="92"/>
      <c r="HX53" s="92"/>
      <c r="HY53" s="92"/>
      <c r="HZ53" s="92"/>
      <c r="IA53" s="92"/>
      <c r="IB53" s="92"/>
      <c r="IC53" s="92"/>
      <c r="ID53" s="92"/>
      <c r="IE53" s="92"/>
      <c r="IF53" s="92"/>
      <c r="IG53" s="92"/>
      <c r="IH53" s="92"/>
      <c r="II53" s="92"/>
      <c r="IJ53" s="92"/>
      <c r="IK53" s="92"/>
      <c r="IL53" s="92"/>
      <c r="IM53" s="92"/>
      <c r="IN53" s="92"/>
      <c r="IO53" s="92"/>
      <c r="IP53" s="92"/>
      <c r="IQ53" s="92"/>
      <c r="IR53" s="92"/>
      <c r="IS53" s="92"/>
      <c r="IT53" s="92"/>
      <c r="IU53" s="92"/>
      <c r="IV53" s="92"/>
    </row>
    <row r="54" s="1" customFormat="true" ht="24" hidden="false" customHeight="true" outlineLevel="0" collapsed="false">
      <c r="A54" s="94" t="s">
        <v>252</v>
      </c>
      <c r="B54" s="94" t="s">
        <v>253</v>
      </c>
      <c r="C54" s="94" t="s">
        <v>147</v>
      </c>
      <c r="D54" s="97" t="str">
        <f aca="false">'контрол лист'!D53</f>
        <v>КИУ</v>
      </c>
      <c r="E54" s="97" t="n">
        <v>0</v>
      </c>
      <c r="F54" s="95" t="s">
        <v>251</v>
      </c>
      <c r="G54" s="97" t="n">
        <v>6</v>
      </c>
      <c r="H54" s="95" t="n">
        <v>0</v>
      </c>
      <c r="I54" s="95" t="s">
        <v>70</v>
      </c>
      <c r="J54" s="97" t="str">
        <f aca="false">'контрол лист'!J53</f>
        <v>Бродифакум 0,005% РОСС RU Д-RU.АД37.В.11289/19</v>
      </c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2"/>
      <c r="CZ54" s="92"/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2"/>
      <c r="DT54" s="92"/>
      <c r="DU54" s="92"/>
      <c r="DV54" s="92"/>
      <c r="DW54" s="92"/>
      <c r="DX54" s="92"/>
      <c r="DY54" s="92"/>
      <c r="DZ54" s="92"/>
      <c r="EA54" s="92"/>
      <c r="EB54" s="92"/>
      <c r="EC54" s="92"/>
      <c r="ED54" s="92"/>
      <c r="EE54" s="9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2"/>
      <c r="ER54" s="92"/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2"/>
      <c r="FL54" s="92"/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2"/>
      <c r="GA54" s="92"/>
      <c r="GB54" s="92"/>
      <c r="GC54" s="92"/>
      <c r="GD54" s="92"/>
      <c r="GE54" s="92"/>
      <c r="GF54" s="92"/>
      <c r="GG54" s="92"/>
      <c r="GH54" s="92"/>
      <c r="GI54" s="92"/>
      <c r="GJ54" s="92"/>
      <c r="GK54" s="92"/>
      <c r="GL54" s="92"/>
      <c r="GM54" s="92"/>
      <c r="GN54" s="92"/>
      <c r="GO54" s="92"/>
      <c r="GP54" s="92"/>
      <c r="GQ54" s="92"/>
      <c r="GR54" s="92"/>
      <c r="GS54" s="92"/>
      <c r="GT54" s="92"/>
      <c r="GU54" s="92"/>
      <c r="GV54" s="92"/>
      <c r="GW54" s="92"/>
      <c r="GX54" s="92"/>
      <c r="GY54" s="92"/>
      <c r="GZ54" s="92"/>
      <c r="HA54" s="92"/>
      <c r="HB54" s="92"/>
      <c r="HC54" s="92"/>
      <c r="HD54" s="92"/>
      <c r="HE54" s="92"/>
      <c r="HF54" s="92"/>
      <c r="HG54" s="92"/>
      <c r="HH54" s="92"/>
      <c r="HI54" s="92"/>
      <c r="HJ54" s="92"/>
      <c r="HK54" s="92"/>
      <c r="HL54" s="92"/>
      <c r="HM54" s="92"/>
      <c r="HN54" s="92"/>
      <c r="HO54" s="92"/>
      <c r="HP54" s="92"/>
      <c r="HQ54" s="92"/>
      <c r="HR54" s="92"/>
      <c r="HS54" s="92"/>
      <c r="HT54" s="92"/>
      <c r="HU54" s="92"/>
      <c r="HV54" s="92"/>
      <c r="HW54" s="92"/>
      <c r="HX54" s="92"/>
      <c r="HY54" s="92"/>
      <c r="HZ54" s="92"/>
      <c r="IA54" s="92"/>
      <c r="IB54" s="92"/>
      <c r="IC54" s="92"/>
      <c r="ID54" s="92"/>
      <c r="IE54" s="92"/>
      <c r="IF54" s="92"/>
      <c r="IG54" s="92"/>
      <c r="IH54" s="92"/>
      <c r="II54" s="92"/>
      <c r="IJ54" s="92"/>
      <c r="IK54" s="92"/>
      <c r="IL54" s="92"/>
      <c r="IM54" s="92"/>
      <c r="IN54" s="92"/>
      <c r="IO54" s="92"/>
      <c r="IP54" s="92"/>
      <c r="IQ54" s="92"/>
      <c r="IR54" s="92"/>
      <c r="IS54" s="92"/>
      <c r="IT54" s="92"/>
      <c r="IU54" s="92"/>
      <c r="IV54" s="92"/>
    </row>
    <row r="55" s="1" customFormat="true" ht="84" hidden="false" customHeight="true" outlineLevel="0" collapsed="false">
      <c r="A55" s="94" t="s">
        <v>254</v>
      </c>
      <c r="B55" s="94" t="s">
        <v>255</v>
      </c>
      <c r="C55" s="94" t="s">
        <v>147</v>
      </c>
      <c r="D55" s="97" t="str">
        <f aca="false">'контрол лист'!D54</f>
        <v>КИУ</v>
      </c>
      <c r="E55" s="97" t="n">
        <v>0</v>
      </c>
      <c r="F55" s="95" t="s">
        <v>256</v>
      </c>
      <c r="G55" s="97" t="n">
        <v>26</v>
      </c>
      <c r="H55" s="95" t="n">
        <v>0</v>
      </c>
      <c r="I55" s="95" t="s">
        <v>70</v>
      </c>
      <c r="J55" s="97" t="str">
        <f aca="false">'контрол лист'!J54</f>
        <v>Бродифакум 0,005% РОСС RU Д-RU.АД37.В.11289/19</v>
      </c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2"/>
      <c r="CD55" s="92"/>
      <c r="CE55" s="92"/>
      <c r="CF55" s="92"/>
      <c r="CG55" s="92"/>
      <c r="CH55" s="92"/>
      <c r="CI55" s="92"/>
      <c r="CJ55" s="92"/>
      <c r="CK55" s="92"/>
      <c r="CL55" s="92"/>
      <c r="CM55" s="92"/>
      <c r="CN55" s="92"/>
      <c r="CO55" s="92"/>
      <c r="CP55" s="92"/>
      <c r="CQ55" s="92"/>
      <c r="CR55" s="92"/>
      <c r="CS55" s="92"/>
      <c r="CT55" s="92"/>
      <c r="CU55" s="92"/>
      <c r="CV55" s="92"/>
      <c r="CW55" s="92"/>
      <c r="CX55" s="92"/>
      <c r="CY55" s="92"/>
      <c r="CZ55" s="92"/>
      <c r="DA55" s="92"/>
      <c r="DB55" s="92"/>
      <c r="DC55" s="92"/>
      <c r="DD55" s="92"/>
      <c r="DE55" s="92"/>
      <c r="DF55" s="92"/>
      <c r="DG55" s="92"/>
      <c r="DH55" s="92"/>
      <c r="DI55" s="92"/>
      <c r="DJ55" s="92"/>
      <c r="DK55" s="92"/>
      <c r="DL55" s="92"/>
      <c r="DM55" s="92"/>
      <c r="DN55" s="92"/>
      <c r="DO55" s="92"/>
      <c r="DP55" s="92"/>
      <c r="DQ55" s="92"/>
      <c r="DR55" s="92"/>
      <c r="DS55" s="92"/>
      <c r="DT55" s="92"/>
      <c r="DU55" s="92"/>
      <c r="DV55" s="92"/>
      <c r="DW55" s="92"/>
      <c r="DX55" s="92"/>
      <c r="DY55" s="92"/>
      <c r="DZ55" s="92"/>
      <c r="EA55" s="92"/>
      <c r="EB55" s="92"/>
      <c r="EC55" s="92"/>
      <c r="ED55" s="92"/>
      <c r="EE55" s="92"/>
      <c r="EF55" s="92"/>
      <c r="EG55" s="92"/>
      <c r="EH55" s="92"/>
      <c r="EI55" s="92"/>
      <c r="EJ55" s="92"/>
      <c r="EK55" s="92"/>
      <c r="EL55" s="92"/>
      <c r="EM55" s="92"/>
      <c r="EN55" s="92"/>
      <c r="EO55" s="92"/>
      <c r="EP55" s="92"/>
      <c r="EQ55" s="92"/>
      <c r="ER55" s="92"/>
      <c r="ES55" s="92"/>
      <c r="ET55" s="92"/>
      <c r="EU55" s="92"/>
      <c r="EV55" s="92"/>
      <c r="EW55" s="92"/>
      <c r="EX55" s="92"/>
      <c r="EY55" s="92"/>
      <c r="EZ55" s="92"/>
      <c r="FA55" s="92"/>
      <c r="FB55" s="92"/>
      <c r="FC55" s="92"/>
      <c r="FD55" s="92"/>
      <c r="FE55" s="92"/>
      <c r="FF55" s="92"/>
      <c r="FG55" s="92"/>
      <c r="FH55" s="92"/>
      <c r="FI55" s="92"/>
      <c r="FJ55" s="92"/>
      <c r="FK55" s="92"/>
      <c r="FL55" s="92"/>
      <c r="FM55" s="92"/>
      <c r="FN55" s="92"/>
      <c r="FO55" s="92"/>
      <c r="FP55" s="92"/>
      <c r="FQ55" s="92"/>
      <c r="FR55" s="92"/>
      <c r="FS55" s="92"/>
      <c r="FT55" s="92"/>
      <c r="FU55" s="92"/>
      <c r="FV55" s="92"/>
      <c r="FW55" s="92"/>
      <c r="FX55" s="92"/>
      <c r="FY55" s="92"/>
      <c r="FZ55" s="92"/>
      <c r="GA55" s="92"/>
      <c r="GB55" s="92"/>
      <c r="GC55" s="92"/>
      <c r="GD55" s="92"/>
      <c r="GE55" s="92"/>
      <c r="GF55" s="92"/>
      <c r="GG55" s="92"/>
      <c r="GH55" s="92"/>
      <c r="GI55" s="92"/>
      <c r="GJ55" s="92"/>
      <c r="GK55" s="92"/>
      <c r="GL55" s="92"/>
      <c r="GM55" s="92"/>
      <c r="GN55" s="92"/>
      <c r="GO55" s="92"/>
      <c r="GP55" s="92"/>
      <c r="GQ55" s="92"/>
      <c r="GR55" s="92"/>
      <c r="GS55" s="92"/>
      <c r="GT55" s="92"/>
      <c r="GU55" s="92"/>
      <c r="GV55" s="92"/>
      <c r="GW55" s="92"/>
      <c r="GX55" s="92"/>
      <c r="GY55" s="92"/>
      <c r="GZ55" s="92"/>
      <c r="HA55" s="92"/>
      <c r="HB55" s="92"/>
      <c r="HC55" s="92"/>
      <c r="HD55" s="92"/>
      <c r="HE55" s="92"/>
      <c r="HF55" s="92"/>
      <c r="HG55" s="92"/>
      <c r="HH55" s="92"/>
      <c r="HI55" s="92"/>
      <c r="HJ55" s="92"/>
      <c r="HK55" s="92"/>
      <c r="HL55" s="92"/>
      <c r="HM55" s="92"/>
      <c r="HN55" s="92"/>
      <c r="HO55" s="92"/>
      <c r="HP55" s="92"/>
      <c r="HQ55" s="92"/>
      <c r="HR55" s="92"/>
      <c r="HS55" s="92"/>
      <c r="HT55" s="92"/>
      <c r="HU55" s="92"/>
      <c r="HV55" s="92"/>
      <c r="HW55" s="92"/>
      <c r="HX55" s="92"/>
      <c r="HY55" s="92"/>
      <c r="HZ55" s="92"/>
      <c r="IA55" s="92"/>
      <c r="IB55" s="92"/>
      <c r="IC55" s="92"/>
      <c r="ID55" s="92"/>
      <c r="IE55" s="92"/>
      <c r="IF55" s="92"/>
      <c r="IG55" s="92"/>
      <c r="IH55" s="92"/>
      <c r="II55" s="92"/>
      <c r="IJ55" s="92"/>
      <c r="IK55" s="92"/>
      <c r="IL55" s="92"/>
      <c r="IM55" s="92"/>
      <c r="IN55" s="92"/>
      <c r="IO55" s="92"/>
      <c r="IP55" s="92"/>
      <c r="IQ55" s="92"/>
      <c r="IR55" s="92"/>
      <c r="IS55" s="92"/>
      <c r="IT55" s="92"/>
      <c r="IU55" s="92"/>
      <c r="IV55" s="92"/>
    </row>
    <row r="56" s="1" customFormat="true" ht="120" hidden="false" customHeight="true" outlineLevel="0" collapsed="false">
      <c r="A56" s="94" t="s">
        <v>257</v>
      </c>
      <c r="B56" s="94" t="s">
        <v>258</v>
      </c>
      <c r="C56" s="94" t="s">
        <v>147</v>
      </c>
      <c r="D56" s="97" t="str">
        <f aca="false">'контрол лист'!D55</f>
        <v>КИУ</v>
      </c>
      <c r="E56" s="94" t="s">
        <v>191</v>
      </c>
      <c r="F56" s="95" t="s">
        <v>256</v>
      </c>
      <c r="G56" s="97" t="n">
        <v>31</v>
      </c>
      <c r="H56" s="95" t="n">
        <v>0</v>
      </c>
      <c r="I56" s="95" t="s">
        <v>70</v>
      </c>
      <c r="J56" s="97" t="str">
        <f aca="false">'контрол лист'!J55</f>
        <v>Бродифакум 0,005% РОСС RU Д-RU.АД37.В.11289/19</v>
      </c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92"/>
      <c r="CJ56" s="92"/>
      <c r="CK56" s="92"/>
      <c r="CL56" s="92"/>
      <c r="CM56" s="92"/>
      <c r="CN56" s="92"/>
      <c r="CO56" s="92"/>
      <c r="CP56" s="92"/>
      <c r="CQ56" s="92"/>
      <c r="CR56" s="92"/>
      <c r="CS56" s="92"/>
      <c r="CT56" s="92"/>
      <c r="CU56" s="92"/>
      <c r="CV56" s="92"/>
      <c r="CW56" s="92"/>
      <c r="CX56" s="92"/>
      <c r="CY56" s="92"/>
      <c r="CZ56" s="92"/>
      <c r="DA56" s="92"/>
      <c r="DB56" s="92"/>
      <c r="DC56" s="92"/>
      <c r="DD56" s="92"/>
      <c r="DE56" s="92"/>
      <c r="DF56" s="92"/>
      <c r="DG56" s="92"/>
      <c r="DH56" s="92"/>
      <c r="DI56" s="92"/>
      <c r="DJ56" s="92"/>
      <c r="DK56" s="92"/>
      <c r="DL56" s="92"/>
      <c r="DM56" s="92"/>
      <c r="DN56" s="92"/>
      <c r="DO56" s="92"/>
      <c r="DP56" s="92"/>
      <c r="DQ56" s="92"/>
      <c r="DR56" s="92"/>
      <c r="DS56" s="92"/>
      <c r="DT56" s="92"/>
      <c r="DU56" s="92"/>
      <c r="DV56" s="92"/>
      <c r="DW56" s="92"/>
      <c r="DX56" s="92"/>
      <c r="DY56" s="92"/>
      <c r="DZ56" s="92"/>
      <c r="EA56" s="92"/>
      <c r="EB56" s="92"/>
      <c r="EC56" s="92"/>
      <c r="ED56" s="92"/>
      <c r="EE56" s="92"/>
      <c r="EF56" s="92"/>
      <c r="EG56" s="92"/>
      <c r="EH56" s="92"/>
      <c r="EI56" s="92"/>
      <c r="EJ56" s="92"/>
      <c r="EK56" s="92"/>
      <c r="EL56" s="92"/>
      <c r="EM56" s="92"/>
      <c r="EN56" s="92"/>
      <c r="EO56" s="92"/>
      <c r="EP56" s="92"/>
      <c r="EQ56" s="92"/>
      <c r="ER56" s="92"/>
      <c r="ES56" s="92"/>
      <c r="ET56" s="92"/>
      <c r="EU56" s="92"/>
      <c r="EV56" s="92"/>
      <c r="EW56" s="92"/>
      <c r="EX56" s="92"/>
      <c r="EY56" s="92"/>
      <c r="EZ56" s="92"/>
      <c r="FA56" s="92"/>
      <c r="FB56" s="92"/>
      <c r="FC56" s="92"/>
      <c r="FD56" s="92"/>
      <c r="FE56" s="92"/>
      <c r="FF56" s="92"/>
      <c r="FG56" s="92"/>
      <c r="FH56" s="92"/>
      <c r="FI56" s="92"/>
      <c r="FJ56" s="92"/>
      <c r="FK56" s="92"/>
      <c r="FL56" s="92"/>
      <c r="FM56" s="92"/>
      <c r="FN56" s="92"/>
      <c r="FO56" s="92"/>
      <c r="FP56" s="92"/>
      <c r="FQ56" s="92"/>
      <c r="FR56" s="92"/>
      <c r="FS56" s="92"/>
      <c r="FT56" s="92"/>
      <c r="FU56" s="92"/>
      <c r="FV56" s="92"/>
      <c r="FW56" s="92"/>
      <c r="FX56" s="92"/>
      <c r="FY56" s="92"/>
      <c r="FZ56" s="92"/>
      <c r="GA56" s="92"/>
      <c r="GB56" s="92"/>
      <c r="GC56" s="92"/>
      <c r="GD56" s="92"/>
      <c r="GE56" s="92"/>
      <c r="GF56" s="92"/>
      <c r="GG56" s="92"/>
      <c r="GH56" s="92"/>
      <c r="GI56" s="92"/>
      <c r="GJ56" s="92"/>
      <c r="GK56" s="92"/>
      <c r="GL56" s="92"/>
      <c r="GM56" s="92"/>
      <c r="GN56" s="92"/>
      <c r="GO56" s="92"/>
      <c r="GP56" s="92"/>
      <c r="GQ56" s="92"/>
      <c r="GR56" s="92"/>
      <c r="GS56" s="92"/>
      <c r="GT56" s="92"/>
      <c r="GU56" s="92"/>
      <c r="GV56" s="92"/>
      <c r="GW56" s="92"/>
      <c r="GX56" s="92"/>
      <c r="GY56" s="92"/>
      <c r="GZ56" s="92"/>
      <c r="HA56" s="92"/>
      <c r="HB56" s="92"/>
      <c r="HC56" s="92"/>
      <c r="HD56" s="92"/>
      <c r="HE56" s="92"/>
      <c r="HF56" s="92"/>
      <c r="HG56" s="92"/>
      <c r="HH56" s="92"/>
      <c r="HI56" s="92"/>
      <c r="HJ56" s="92"/>
      <c r="HK56" s="92"/>
      <c r="HL56" s="92"/>
      <c r="HM56" s="92"/>
      <c r="HN56" s="92"/>
      <c r="HO56" s="92"/>
      <c r="HP56" s="92"/>
      <c r="HQ56" s="92"/>
      <c r="HR56" s="92"/>
      <c r="HS56" s="92"/>
      <c r="HT56" s="92"/>
      <c r="HU56" s="92"/>
      <c r="HV56" s="92"/>
      <c r="HW56" s="92"/>
      <c r="HX56" s="92"/>
      <c r="HY56" s="92"/>
      <c r="HZ56" s="92"/>
      <c r="IA56" s="92"/>
      <c r="IB56" s="92"/>
      <c r="IC56" s="92"/>
      <c r="ID56" s="92"/>
      <c r="IE56" s="92"/>
      <c r="IF56" s="92"/>
      <c r="IG56" s="92"/>
      <c r="IH56" s="92"/>
      <c r="II56" s="92"/>
      <c r="IJ56" s="92"/>
      <c r="IK56" s="92"/>
      <c r="IL56" s="92"/>
      <c r="IM56" s="92"/>
      <c r="IN56" s="92"/>
      <c r="IO56" s="92"/>
      <c r="IP56" s="92"/>
      <c r="IQ56" s="92"/>
      <c r="IR56" s="92"/>
      <c r="IS56" s="92"/>
      <c r="IT56" s="92"/>
      <c r="IU56" s="92"/>
      <c r="IV56" s="92"/>
    </row>
    <row r="57" s="1" customFormat="true" ht="48" hidden="false" customHeight="true" outlineLevel="0" collapsed="false">
      <c r="A57" s="94" t="s">
        <v>259</v>
      </c>
      <c r="B57" s="94" t="s">
        <v>260</v>
      </c>
      <c r="C57" s="94" t="s">
        <v>147</v>
      </c>
      <c r="D57" s="97" t="str">
        <f aca="false">'контрол лист'!D56</f>
        <v>КИУ</v>
      </c>
      <c r="E57" s="94" t="s">
        <v>191</v>
      </c>
      <c r="F57" s="95" t="s">
        <v>251</v>
      </c>
      <c r="G57" s="97" t="n">
        <v>13</v>
      </c>
      <c r="H57" s="95" t="n">
        <v>0</v>
      </c>
      <c r="I57" s="95" t="s">
        <v>70</v>
      </c>
      <c r="J57" s="97" t="str">
        <f aca="false">'контрол лист'!J56</f>
        <v>Бродифакум 0,005% РОСС RU Д-RU.АД37.В.11289/19</v>
      </c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2"/>
      <c r="CH57" s="92"/>
      <c r="CI57" s="92"/>
      <c r="CJ57" s="92"/>
      <c r="CK57" s="92"/>
      <c r="CL57" s="92"/>
      <c r="CM57" s="92"/>
      <c r="CN57" s="92"/>
      <c r="CO57" s="92"/>
      <c r="CP57" s="92"/>
      <c r="CQ57" s="92"/>
      <c r="CR57" s="92"/>
      <c r="CS57" s="92"/>
      <c r="CT57" s="92"/>
      <c r="CU57" s="92"/>
      <c r="CV57" s="92"/>
      <c r="CW57" s="92"/>
      <c r="CX57" s="92"/>
      <c r="CY57" s="92"/>
      <c r="CZ57" s="92"/>
      <c r="DA57" s="92"/>
      <c r="DB57" s="92"/>
      <c r="DC57" s="92"/>
      <c r="DD57" s="92"/>
      <c r="DE57" s="92"/>
      <c r="DF57" s="92"/>
      <c r="DG57" s="92"/>
      <c r="DH57" s="92"/>
      <c r="DI57" s="92"/>
      <c r="DJ57" s="92"/>
      <c r="DK57" s="92"/>
      <c r="DL57" s="92"/>
      <c r="DM57" s="92"/>
      <c r="DN57" s="92"/>
      <c r="DO57" s="92"/>
      <c r="DP57" s="92"/>
      <c r="DQ57" s="92"/>
      <c r="DR57" s="92"/>
      <c r="DS57" s="92"/>
      <c r="DT57" s="92"/>
      <c r="DU57" s="92"/>
      <c r="DV57" s="92"/>
      <c r="DW57" s="92"/>
      <c r="DX57" s="92"/>
      <c r="DY57" s="92"/>
      <c r="DZ57" s="92"/>
      <c r="EA57" s="92"/>
      <c r="EB57" s="92"/>
      <c r="EC57" s="92"/>
      <c r="ED57" s="92"/>
      <c r="EE57" s="92"/>
      <c r="EF57" s="92"/>
      <c r="EG57" s="92"/>
      <c r="EH57" s="92"/>
      <c r="EI57" s="92"/>
      <c r="EJ57" s="92"/>
      <c r="EK57" s="92"/>
      <c r="EL57" s="92"/>
      <c r="EM57" s="92"/>
      <c r="EN57" s="92"/>
      <c r="EO57" s="92"/>
      <c r="EP57" s="92"/>
      <c r="EQ57" s="92"/>
      <c r="ER57" s="92"/>
      <c r="ES57" s="92"/>
      <c r="ET57" s="92"/>
      <c r="EU57" s="92"/>
      <c r="EV57" s="92"/>
      <c r="EW57" s="92"/>
      <c r="EX57" s="92"/>
      <c r="EY57" s="92"/>
      <c r="EZ57" s="92"/>
      <c r="FA57" s="92"/>
      <c r="FB57" s="92"/>
      <c r="FC57" s="92"/>
      <c r="FD57" s="92"/>
      <c r="FE57" s="92"/>
      <c r="FF57" s="92"/>
      <c r="FG57" s="92"/>
      <c r="FH57" s="92"/>
      <c r="FI57" s="92"/>
      <c r="FJ57" s="92"/>
      <c r="FK57" s="92"/>
      <c r="FL57" s="92"/>
      <c r="FM57" s="92"/>
      <c r="FN57" s="92"/>
      <c r="FO57" s="92"/>
      <c r="FP57" s="92"/>
      <c r="FQ57" s="92"/>
      <c r="FR57" s="92"/>
      <c r="FS57" s="92"/>
      <c r="FT57" s="92"/>
      <c r="FU57" s="92"/>
      <c r="FV57" s="92"/>
      <c r="FW57" s="92"/>
      <c r="FX57" s="92"/>
      <c r="FY57" s="92"/>
      <c r="FZ57" s="92"/>
      <c r="GA57" s="92"/>
      <c r="GB57" s="92"/>
      <c r="GC57" s="92"/>
      <c r="GD57" s="92"/>
      <c r="GE57" s="92"/>
      <c r="GF57" s="92"/>
      <c r="GG57" s="92"/>
      <c r="GH57" s="92"/>
      <c r="GI57" s="92"/>
      <c r="GJ57" s="92"/>
      <c r="GK57" s="92"/>
      <c r="GL57" s="92"/>
      <c r="GM57" s="92"/>
      <c r="GN57" s="92"/>
      <c r="GO57" s="92"/>
      <c r="GP57" s="92"/>
      <c r="GQ57" s="92"/>
      <c r="GR57" s="92"/>
      <c r="GS57" s="92"/>
      <c r="GT57" s="92"/>
      <c r="GU57" s="92"/>
      <c r="GV57" s="92"/>
      <c r="GW57" s="92"/>
      <c r="GX57" s="92"/>
      <c r="GY57" s="92"/>
      <c r="GZ57" s="92"/>
      <c r="HA57" s="92"/>
      <c r="HB57" s="92"/>
      <c r="HC57" s="92"/>
      <c r="HD57" s="92"/>
      <c r="HE57" s="92"/>
      <c r="HF57" s="92"/>
      <c r="HG57" s="92"/>
      <c r="HH57" s="92"/>
      <c r="HI57" s="92"/>
      <c r="HJ57" s="92"/>
      <c r="HK57" s="92"/>
      <c r="HL57" s="92"/>
      <c r="HM57" s="92"/>
      <c r="HN57" s="92"/>
      <c r="HO57" s="92"/>
      <c r="HP57" s="92"/>
      <c r="HQ57" s="92"/>
      <c r="HR57" s="92"/>
      <c r="HS57" s="92"/>
      <c r="HT57" s="92"/>
      <c r="HU57" s="92"/>
      <c r="HV57" s="92"/>
      <c r="HW57" s="92"/>
      <c r="HX57" s="92"/>
      <c r="HY57" s="92"/>
      <c r="HZ57" s="92"/>
      <c r="IA57" s="92"/>
      <c r="IB57" s="92"/>
      <c r="IC57" s="92"/>
      <c r="ID57" s="92"/>
      <c r="IE57" s="92"/>
      <c r="IF57" s="92"/>
      <c r="IG57" s="92"/>
      <c r="IH57" s="92"/>
      <c r="II57" s="92"/>
      <c r="IJ57" s="92"/>
      <c r="IK57" s="92"/>
      <c r="IL57" s="92"/>
      <c r="IM57" s="92"/>
      <c r="IN57" s="92"/>
      <c r="IO57" s="92"/>
      <c r="IP57" s="92"/>
      <c r="IQ57" s="92"/>
      <c r="IR57" s="92"/>
      <c r="IS57" s="92"/>
      <c r="IT57" s="92"/>
      <c r="IU57" s="92"/>
      <c r="IV57" s="92"/>
    </row>
    <row r="58" s="1" customFormat="true" ht="48" hidden="false" customHeight="true" outlineLevel="0" collapsed="false">
      <c r="A58" s="94" t="s">
        <v>261</v>
      </c>
      <c r="B58" s="94" t="s">
        <v>262</v>
      </c>
      <c r="C58" s="94" t="s">
        <v>147</v>
      </c>
      <c r="D58" s="97" t="str">
        <f aca="false">'контрол лист'!D57</f>
        <v>КИУ</v>
      </c>
      <c r="E58" s="97" t="n">
        <v>0</v>
      </c>
      <c r="F58" s="95" t="s">
        <v>251</v>
      </c>
      <c r="G58" s="97" t="n">
        <v>16</v>
      </c>
      <c r="H58" s="95" t="n">
        <v>0</v>
      </c>
      <c r="I58" s="95" t="s">
        <v>70</v>
      </c>
      <c r="J58" s="97" t="str">
        <f aca="false">'контрол лист'!J57</f>
        <v>Бродифакум 0,005% РОСС RU Д-RU.АД37.В.11289/19</v>
      </c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2"/>
      <c r="CH58" s="92"/>
      <c r="CI58" s="92"/>
      <c r="CJ58" s="92"/>
      <c r="CK58" s="92"/>
      <c r="CL58" s="92"/>
      <c r="CM58" s="92"/>
      <c r="CN58" s="92"/>
      <c r="CO58" s="92"/>
      <c r="CP58" s="92"/>
      <c r="CQ58" s="92"/>
      <c r="CR58" s="92"/>
      <c r="CS58" s="92"/>
      <c r="CT58" s="92"/>
      <c r="CU58" s="92"/>
      <c r="CV58" s="92"/>
      <c r="CW58" s="92"/>
      <c r="CX58" s="92"/>
      <c r="CY58" s="92"/>
      <c r="CZ58" s="92"/>
      <c r="DA58" s="92"/>
      <c r="DB58" s="92"/>
      <c r="DC58" s="92"/>
      <c r="DD58" s="92"/>
      <c r="DE58" s="92"/>
      <c r="DF58" s="92"/>
      <c r="DG58" s="92"/>
      <c r="DH58" s="92"/>
      <c r="DI58" s="92"/>
      <c r="DJ58" s="92"/>
      <c r="DK58" s="92"/>
      <c r="DL58" s="92"/>
      <c r="DM58" s="92"/>
      <c r="DN58" s="92"/>
      <c r="DO58" s="92"/>
      <c r="DP58" s="92"/>
      <c r="DQ58" s="92"/>
      <c r="DR58" s="92"/>
      <c r="DS58" s="92"/>
      <c r="DT58" s="92"/>
      <c r="DU58" s="92"/>
      <c r="DV58" s="92"/>
      <c r="DW58" s="92"/>
      <c r="DX58" s="92"/>
      <c r="DY58" s="92"/>
      <c r="DZ58" s="92"/>
      <c r="EA58" s="92"/>
      <c r="EB58" s="92"/>
      <c r="EC58" s="92"/>
      <c r="ED58" s="92"/>
      <c r="EE58" s="92"/>
      <c r="EF58" s="92"/>
      <c r="EG58" s="92"/>
      <c r="EH58" s="92"/>
      <c r="EI58" s="92"/>
      <c r="EJ58" s="92"/>
      <c r="EK58" s="92"/>
      <c r="EL58" s="92"/>
      <c r="EM58" s="92"/>
      <c r="EN58" s="92"/>
      <c r="EO58" s="92"/>
      <c r="EP58" s="92"/>
      <c r="EQ58" s="92"/>
      <c r="ER58" s="92"/>
      <c r="ES58" s="92"/>
      <c r="ET58" s="92"/>
      <c r="EU58" s="92"/>
      <c r="EV58" s="92"/>
      <c r="EW58" s="92"/>
      <c r="EX58" s="92"/>
      <c r="EY58" s="92"/>
      <c r="EZ58" s="92"/>
      <c r="FA58" s="92"/>
      <c r="FB58" s="92"/>
      <c r="FC58" s="92"/>
      <c r="FD58" s="92"/>
      <c r="FE58" s="92"/>
      <c r="FF58" s="92"/>
      <c r="FG58" s="92"/>
      <c r="FH58" s="92"/>
      <c r="FI58" s="92"/>
      <c r="FJ58" s="92"/>
      <c r="FK58" s="92"/>
      <c r="FL58" s="92"/>
      <c r="FM58" s="92"/>
      <c r="FN58" s="92"/>
      <c r="FO58" s="92"/>
      <c r="FP58" s="92"/>
      <c r="FQ58" s="92"/>
      <c r="FR58" s="92"/>
      <c r="FS58" s="92"/>
      <c r="FT58" s="92"/>
      <c r="FU58" s="92"/>
      <c r="FV58" s="92"/>
      <c r="FW58" s="92"/>
      <c r="FX58" s="92"/>
      <c r="FY58" s="92"/>
      <c r="FZ58" s="92"/>
      <c r="GA58" s="92"/>
      <c r="GB58" s="92"/>
      <c r="GC58" s="92"/>
      <c r="GD58" s="92"/>
      <c r="GE58" s="92"/>
      <c r="GF58" s="92"/>
      <c r="GG58" s="92"/>
      <c r="GH58" s="92"/>
      <c r="GI58" s="92"/>
      <c r="GJ58" s="92"/>
      <c r="GK58" s="92"/>
      <c r="GL58" s="92"/>
      <c r="GM58" s="92"/>
      <c r="GN58" s="92"/>
      <c r="GO58" s="92"/>
      <c r="GP58" s="92"/>
      <c r="GQ58" s="92"/>
      <c r="GR58" s="92"/>
      <c r="GS58" s="92"/>
      <c r="GT58" s="92"/>
      <c r="GU58" s="92"/>
      <c r="GV58" s="92"/>
      <c r="GW58" s="92"/>
      <c r="GX58" s="92"/>
      <c r="GY58" s="92"/>
      <c r="GZ58" s="92"/>
      <c r="HA58" s="92"/>
      <c r="HB58" s="92"/>
      <c r="HC58" s="92"/>
      <c r="HD58" s="92"/>
      <c r="HE58" s="92"/>
      <c r="HF58" s="92"/>
      <c r="HG58" s="92"/>
      <c r="HH58" s="92"/>
      <c r="HI58" s="92"/>
      <c r="HJ58" s="92"/>
      <c r="HK58" s="92"/>
      <c r="HL58" s="92"/>
      <c r="HM58" s="92"/>
      <c r="HN58" s="92"/>
      <c r="HO58" s="92"/>
      <c r="HP58" s="92"/>
      <c r="HQ58" s="92"/>
      <c r="HR58" s="92"/>
      <c r="HS58" s="92"/>
      <c r="HT58" s="92"/>
      <c r="HU58" s="92"/>
      <c r="HV58" s="92"/>
      <c r="HW58" s="92"/>
      <c r="HX58" s="92"/>
      <c r="HY58" s="92"/>
      <c r="HZ58" s="92"/>
      <c r="IA58" s="92"/>
      <c r="IB58" s="92"/>
      <c r="IC58" s="92"/>
      <c r="ID58" s="92"/>
      <c r="IE58" s="92"/>
      <c r="IF58" s="92"/>
      <c r="IG58" s="92"/>
      <c r="IH58" s="92"/>
      <c r="II58" s="92"/>
      <c r="IJ58" s="92"/>
      <c r="IK58" s="92"/>
      <c r="IL58" s="92"/>
      <c r="IM58" s="92"/>
      <c r="IN58" s="92"/>
      <c r="IO58" s="92"/>
      <c r="IP58" s="92"/>
      <c r="IQ58" s="92"/>
      <c r="IR58" s="92"/>
      <c r="IS58" s="92"/>
      <c r="IT58" s="92"/>
      <c r="IU58" s="92"/>
      <c r="IV58" s="92"/>
    </row>
    <row r="59" s="1" customFormat="true" ht="24" hidden="false" customHeight="true" outlineLevel="0" collapsed="false">
      <c r="A59" s="100" t="s">
        <v>263</v>
      </c>
      <c r="B59" s="97" t="n">
        <f aca="false">SUM('контрол лист'!G7:G45)</f>
        <v>112</v>
      </c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2"/>
      <c r="CJ59" s="92"/>
      <c r="CK59" s="92"/>
      <c r="CL59" s="92"/>
      <c r="CM59" s="92"/>
      <c r="CN59" s="92"/>
      <c r="CO59" s="92"/>
      <c r="CP59" s="92"/>
      <c r="CQ59" s="92"/>
      <c r="CR59" s="92"/>
      <c r="CS59" s="92"/>
      <c r="CT59" s="92"/>
      <c r="CU59" s="92"/>
      <c r="CV59" s="92"/>
      <c r="CW59" s="92"/>
      <c r="CX59" s="92"/>
      <c r="CY59" s="92"/>
      <c r="CZ59" s="92"/>
      <c r="DA59" s="92"/>
      <c r="DB59" s="92"/>
      <c r="DC59" s="92"/>
      <c r="DD59" s="92"/>
      <c r="DE59" s="92"/>
      <c r="DF59" s="92"/>
      <c r="DG59" s="92"/>
      <c r="DH59" s="92"/>
      <c r="DI59" s="92"/>
      <c r="DJ59" s="92"/>
      <c r="DK59" s="92"/>
      <c r="DL59" s="92"/>
      <c r="DM59" s="92"/>
      <c r="DN59" s="92"/>
      <c r="DO59" s="92"/>
      <c r="DP59" s="92"/>
      <c r="DQ59" s="92"/>
      <c r="DR59" s="92"/>
      <c r="DS59" s="92"/>
      <c r="DT59" s="92"/>
      <c r="DU59" s="92"/>
      <c r="DV59" s="92"/>
      <c r="DW59" s="92"/>
      <c r="DX59" s="92"/>
      <c r="DY59" s="92"/>
      <c r="DZ59" s="92"/>
      <c r="EA59" s="92"/>
      <c r="EB59" s="92"/>
      <c r="EC59" s="92"/>
      <c r="ED59" s="92"/>
      <c r="EE59" s="92"/>
      <c r="EF59" s="92"/>
      <c r="EG59" s="92"/>
      <c r="EH59" s="92"/>
      <c r="EI59" s="92"/>
      <c r="EJ59" s="92"/>
      <c r="EK59" s="92"/>
      <c r="EL59" s="92"/>
      <c r="EM59" s="92"/>
      <c r="EN59" s="92"/>
      <c r="EO59" s="92"/>
      <c r="EP59" s="92"/>
      <c r="EQ59" s="92"/>
      <c r="ER59" s="92"/>
      <c r="ES59" s="92"/>
      <c r="ET59" s="92"/>
      <c r="EU59" s="92"/>
      <c r="EV59" s="92"/>
      <c r="EW59" s="92"/>
      <c r="EX59" s="92"/>
      <c r="EY59" s="92"/>
      <c r="EZ59" s="92"/>
      <c r="FA59" s="92"/>
      <c r="FB59" s="92"/>
      <c r="FC59" s="92"/>
      <c r="FD59" s="92"/>
      <c r="FE59" s="92"/>
      <c r="FF59" s="92"/>
      <c r="FG59" s="92"/>
      <c r="FH59" s="92"/>
      <c r="FI59" s="92"/>
      <c r="FJ59" s="92"/>
      <c r="FK59" s="92"/>
      <c r="FL59" s="92"/>
      <c r="FM59" s="92"/>
      <c r="FN59" s="92"/>
      <c r="FO59" s="92"/>
      <c r="FP59" s="92"/>
      <c r="FQ59" s="92"/>
      <c r="FR59" s="92"/>
      <c r="FS59" s="92"/>
      <c r="FT59" s="92"/>
      <c r="FU59" s="92"/>
      <c r="FV59" s="92"/>
      <c r="FW59" s="92"/>
      <c r="FX59" s="92"/>
      <c r="FY59" s="92"/>
      <c r="FZ59" s="92"/>
      <c r="GA59" s="92"/>
      <c r="GB59" s="92"/>
      <c r="GC59" s="92"/>
      <c r="GD59" s="92"/>
      <c r="GE59" s="92"/>
      <c r="GF59" s="92"/>
      <c r="GG59" s="92"/>
      <c r="GH59" s="92"/>
      <c r="GI59" s="92"/>
      <c r="GJ59" s="92"/>
      <c r="GK59" s="92"/>
      <c r="GL59" s="92"/>
      <c r="GM59" s="92"/>
      <c r="GN59" s="92"/>
      <c r="GO59" s="92"/>
      <c r="GP59" s="92"/>
      <c r="GQ59" s="92"/>
      <c r="GR59" s="92"/>
      <c r="GS59" s="92"/>
      <c r="GT59" s="92"/>
      <c r="GU59" s="92"/>
      <c r="GV59" s="92"/>
      <c r="GW59" s="92"/>
      <c r="GX59" s="92"/>
      <c r="GY59" s="92"/>
      <c r="GZ59" s="92"/>
      <c r="HA59" s="92"/>
      <c r="HB59" s="92"/>
      <c r="HC59" s="92"/>
      <c r="HD59" s="92"/>
      <c r="HE59" s="92"/>
      <c r="HF59" s="92"/>
      <c r="HG59" s="92"/>
      <c r="HH59" s="92"/>
      <c r="HI59" s="92"/>
      <c r="HJ59" s="92"/>
      <c r="HK59" s="92"/>
      <c r="HL59" s="92"/>
      <c r="HM59" s="92"/>
      <c r="HN59" s="92"/>
      <c r="HO59" s="92"/>
      <c r="HP59" s="92"/>
      <c r="HQ59" s="92"/>
      <c r="HR59" s="92"/>
      <c r="HS59" s="92"/>
      <c r="HT59" s="92"/>
      <c r="HU59" s="92"/>
      <c r="HV59" s="92"/>
      <c r="HW59" s="92"/>
      <c r="HX59" s="92"/>
      <c r="HY59" s="92"/>
      <c r="HZ59" s="92"/>
      <c r="IA59" s="92"/>
      <c r="IB59" s="92"/>
      <c r="IC59" s="92"/>
      <c r="ID59" s="92"/>
      <c r="IE59" s="92"/>
      <c r="IF59" s="92"/>
      <c r="IG59" s="92"/>
      <c r="IH59" s="92"/>
      <c r="II59" s="92"/>
      <c r="IJ59" s="92"/>
      <c r="IK59" s="92"/>
      <c r="IL59" s="92"/>
      <c r="IM59" s="92"/>
      <c r="IN59" s="92"/>
      <c r="IO59" s="92"/>
      <c r="IP59" s="92"/>
      <c r="IQ59" s="92"/>
      <c r="IR59" s="92"/>
      <c r="IS59" s="92"/>
      <c r="IT59" s="92"/>
      <c r="IU59" s="92"/>
      <c r="IV59" s="92"/>
    </row>
    <row r="60" s="1" customFormat="true" ht="24" hidden="false" customHeight="true" outlineLevel="0" collapsed="false">
      <c r="A60" s="100" t="s">
        <v>264</v>
      </c>
      <c r="B60" s="97" t="n">
        <f aca="false">SUM('контрол лист'!G46:G58)</f>
        <v>156</v>
      </c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  <c r="BV60" s="92"/>
      <c r="BW60" s="92"/>
      <c r="BX60" s="92"/>
      <c r="BY60" s="92"/>
      <c r="BZ60" s="92"/>
      <c r="CA60" s="92"/>
      <c r="CB60" s="92"/>
      <c r="CC60" s="92"/>
      <c r="CD60" s="92"/>
      <c r="CE60" s="92"/>
      <c r="CF60" s="92"/>
      <c r="CG60" s="92"/>
      <c r="CH60" s="92"/>
      <c r="CI60" s="92"/>
      <c r="CJ60" s="92"/>
      <c r="CK60" s="92"/>
      <c r="CL60" s="92"/>
      <c r="CM60" s="92"/>
      <c r="CN60" s="92"/>
      <c r="CO60" s="92"/>
      <c r="CP60" s="92"/>
      <c r="CQ60" s="92"/>
      <c r="CR60" s="92"/>
      <c r="CS60" s="92"/>
      <c r="CT60" s="92"/>
      <c r="CU60" s="92"/>
      <c r="CV60" s="92"/>
      <c r="CW60" s="92"/>
      <c r="CX60" s="92"/>
      <c r="CY60" s="92"/>
      <c r="CZ60" s="92"/>
      <c r="DA60" s="92"/>
      <c r="DB60" s="92"/>
      <c r="DC60" s="92"/>
      <c r="DD60" s="92"/>
      <c r="DE60" s="92"/>
      <c r="DF60" s="92"/>
      <c r="DG60" s="92"/>
      <c r="DH60" s="92"/>
      <c r="DI60" s="92"/>
      <c r="DJ60" s="92"/>
      <c r="DK60" s="92"/>
      <c r="DL60" s="92"/>
      <c r="DM60" s="92"/>
      <c r="DN60" s="92"/>
      <c r="DO60" s="92"/>
      <c r="DP60" s="92"/>
      <c r="DQ60" s="92"/>
      <c r="DR60" s="92"/>
      <c r="DS60" s="92"/>
      <c r="DT60" s="92"/>
      <c r="DU60" s="92"/>
      <c r="DV60" s="92"/>
      <c r="DW60" s="92"/>
      <c r="DX60" s="92"/>
      <c r="DY60" s="92"/>
      <c r="DZ60" s="92"/>
      <c r="EA60" s="92"/>
      <c r="EB60" s="92"/>
      <c r="EC60" s="92"/>
      <c r="ED60" s="92"/>
      <c r="EE60" s="92"/>
      <c r="EF60" s="92"/>
      <c r="EG60" s="92"/>
      <c r="EH60" s="92"/>
      <c r="EI60" s="92"/>
      <c r="EJ60" s="92"/>
      <c r="EK60" s="92"/>
      <c r="EL60" s="92"/>
      <c r="EM60" s="92"/>
      <c r="EN60" s="92"/>
      <c r="EO60" s="92"/>
      <c r="EP60" s="92"/>
      <c r="EQ60" s="92"/>
      <c r="ER60" s="92"/>
      <c r="ES60" s="92"/>
      <c r="ET60" s="92"/>
      <c r="EU60" s="92"/>
      <c r="EV60" s="92"/>
      <c r="EW60" s="92"/>
      <c r="EX60" s="92"/>
      <c r="EY60" s="92"/>
      <c r="EZ60" s="92"/>
      <c r="FA60" s="92"/>
      <c r="FB60" s="92"/>
      <c r="FC60" s="92"/>
      <c r="FD60" s="92"/>
      <c r="FE60" s="92"/>
      <c r="FF60" s="92"/>
      <c r="FG60" s="92"/>
      <c r="FH60" s="92"/>
      <c r="FI60" s="92"/>
      <c r="FJ60" s="92"/>
      <c r="FK60" s="92"/>
      <c r="FL60" s="92"/>
      <c r="FM60" s="92"/>
      <c r="FN60" s="92"/>
      <c r="FO60" s="92"/>
      <c r="FP60" s="92"/>
      <c r="FQ60" s="92"/>
      <c r="FR60" s="92"/>
      <c r="FS60" s="92"/>
      <c r="FT60" s="92"/>
      <c r="FU60" s="92"/>
      <c r="FV60" s="92"/>
      <c r="FW60" s="92"/>
      <c r="FX60" s="92"/>
      <c r="FY60" s="92"/>
      <c r="FZ60" s="92"/>
      <c r="GA60" s="92"/>
      <c r="GB60" s="92"/>
      <c r="GC60" s="92"/>
      <c r="GD60" s="92"/>
      <c r="GE60" s="92"/>
      <c r="GF60" s="92"/>
      <c r="GG60" s="92"/>
      <c r="GH60" s="92"/>
      <c r="GI60" s="92"/>
      <c r="GJ60" s="92"/>
      <c r="GK60" s="92"/>
      <c r="GL60" s="92"/>
      <c r="GM60" s="92"/>
      <c r="GN60" s="92"/>
      <c r="GO60" s="92"/>
      <c r="GP60" s="92"/>
      <c r="GQ60" s="92"/>
      <c r="GR60" s="92"/>
      <c r="GS60" s="92"/>
      <c r="GT60" s="92"/>
      <c r="GU60" s="92"/>
      <c r="GV60" s="92"/>
      <c r="GW60" s="92"/>
      <c r="GX60" s="92"/>
      <c r="GY60" s="92"/>
      <c r="GZ60" s="92"/>
      <c r="HA60" s="92"/>
      <c r="HB60" s="92"/>
      <c r="HC60" s="92"/>
      <c r="HD60" s="92"/>
      <c r="HE60" s="92"/>
      <c r="HF60" s="92"/>
      <c r="HG60" s="92"/>
      <c r="HH60" s="92"/>
      <c r="HI60" s="92"/>
      <c r="HJ60" s="92"/>
      <c r="HK60" s="92"/>
      <c r="HL60" s="92"/>
      <c r="HM60" s="92"/>
      <c r="HN60" s="92"/>
      <c r="HO60" s="92"/>
      <c r="HP60" s="92"/>
      <c r="HQ60" s="92"/>
      <c r="HR60" s="92"/>
      <c r="HS60" s="92"/>
      <c r="HT60" s="92"/>
      <c r="HU60" s="92"/>
      <c r="HV60" s="92"/>
      <c r="HW60" s="92"/>
      <c r="HX60" s="92"/>
      <c r="HY60" s="92"/>
      <c r="HZ60" s="92"/>
      <c r="IA60" s="92"/>
      <c r="IB60" s="92"/>
      <c r="IC60" s="92"/>
      <c r="ID60" s="92"/>
      <c r="IE60" s="92"/>
      <c r="IF60" s="92"/>
      <c r="IG60" s="92"/>
      <c r="IH60" s="92"/>
      <c r="II60" s="92"/>
      <c r="IJ60" s="92"/>
      <c r="IK60" s="92"/>
      <c r="IL60" s="92"/>
      <c r="IM60" s="92"/>
      <c r="IN60" s="92"/>
      <c r="IO60" s="92"/>
      <c r="IP60" s="92"/>
      <c r="IQ60" s="92"/>
      <c r="IR60" s="92"/>
      <c r="IS60" s="92"/>
      <c r="IT60" s="92"/>
      <c r="IU60" s="92"/>
      <c r="IV60" s="92"/>
    </row>
    <row r="61" s="1" customFormat="true" ht="38.25" hidden="false" customHeight="true" outlineLevel="0" collapsed="false">
      <c r="A61" s="100" t="s">
        <v>265</v>
      </c>
      <c r="B61" s="97" t="n">
        <f aca="false">'контрол лист'!B59+'контрол лист'!B60</f>
        <v>268</v>
      </c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2"/>
      <c r="CJ61" s="92"/>
      <c r="CK61" s="92"/>
      <c r="CL61" s="92"/>
      <c r="CM61" s="92"/>
      <c r="CN61" s="92"/>
      <c r="CO61" s="92"/>
      <c r="CP61" s="92"/>
      <c r="CQ61" s="92"/>
      <c r="CR61" s="92"/>
      <c r="CS61" s="92"/>
      <c r="CT61" s="92"/>
      <c r="CU61" s="92"/>
      <c r="CV61" s="92"/>
      <c r="CW61" s="92"/>
      <c r="CX61" s="92"/>
      <c r="CY61" s="92"/>
      <c r="CZ61" s="92"/>
      <c r="DA61" s="92"/>
      <c r="DB61" s="92"/>
      <c r="DC61" s="92"/>
      <c r="DD61" s="92"/>
      <c r="DE61" s="92"/>
      <c r="DF61" s="92"/>
      <c r="DG61" s="92"/>
      <c r="DH61" s="92"/>
      <c r="DI61" s="92"/>
      <c r="DJ61" s="92"/>
      <c r="DK61" s="92"/>
      <c r="DL61" s="92"/>
      <c r="DM61" s="92"/>
      <c r="DN61" s="92"/>
      <c r="DO61" s="92"/>
      <c r="DP61" s="92"/>
      <c r="DQ61" s="92"/>
      <c r="DR61" s="92"/>
      <c r="DS61" s="92"/>
      <c r="DT61" s="92"/>
      <c r="DU61" s="92"/>
      <c r="DV61" s="92"/>
      <c r="DW61" s="92"/>
      <c r="DX61" s="92"/>
      <c r="DY61" s="92"/>
      <c r="DZ61" s="92"/>
      <c r="EA61" s="92"/>
      <c r="EB61" s="92"/>
      <c r="EC61" s="92"/>
      <c r="ED61" s="92"/>
      <c r="EE61" s="92"/>
      <c r="EF61" s="92"/>
      <c r="EG61" s="92"/>
      <c r="EH61" s="92"/>
      <c r="EI61" s="92"/>
      <c r="EJ61" s="92"/>
      <c r="EK61" s="92"/>
      <c r="EL61" s="92"/>
      <c r="EM61" s="92"/>
      <c r="EN61" s="92"/>
      <c r="EO61" s="92"/>
      <c r="EP61" s="92"/>
      <c r="EQ61" s="92"/>
      <c r="ER61" s="92"/>
      <c r="ES61" s="92"/>
      <c r="ET61" s="92"/>
      <c r="EU61" s="92"/>
      <c r="EV61" s="92"/>
      <c r="EW61" s="92"/>
      <c r="EX61" s="92"/>
      <c r="EY61" s="92"/>
      <c r="EZ61" s="92"/>
      <c r="FA61" s="92"/>
      <c r="FB61" s="92"/>
      <c r="FC61" s="92"/>
      <c r="FD61" s="92"/>
      <c r="FE61" s="92"/>
      <c r="FF61" s="92"/>
      <c r="FG61" s="92"/>
      <c r="FH61" s="92"/>
      <c r="FI61" s="92"/>
      <c r="FJ61" s="92"/>
      <c r="FK61" s="92"/>
      <c r="FL61" s="92"/>
      <c r="FM61" s="92"/>
      <c r="FN61" s="92"/>
      <c r="FO61" s="92"/>
      <c r="FP61" s="92"/>
      <c r="FQ61" s="92"/>
      <c r="FR61" s="92"/>
      <c r="FS61" s="92"/>
      <c r="FT61" s="92"/>
      <c r="FU61" s="92"/>
      <c r="FV61" s="92"/>
      <c r="FW61" s="92"/>
      <c r="FX61" s="92"/>
      <c r="FY61" s="92"/>
      <c r="FZ61" s="92"/>
      <c r="GA61" s="92"/>
      <c r="GB61" s="92"/>
      <c r="GC61" s="92"/>
      <c r="GD61" s="92"/>
      <c r="GE61" s="92"/>
      <c r="GF61" s="92"/>
      <c r="GG61" s="92"/>
      <c r="GH61" s="92"/>
      <c r="GI61" s="92"/>
      <c r="GJ61" s="92"/>
      <c r="GK61" s="92"/>
      <c r="GL61" s="92"/>
      <c r="GM61" s="92"/>
      <c r="GN61" s="92"/>
      <c r="GO61" s="92"/>
      <c r="GP61" s="92"/>
      <c r="GQ61" s="92"/>
      <c r="GR61" s="92"/>
      <c r="GS61" s="92"/>
      <c r="GT61" s="92"/>
      <c r="GU61" s="92"/>
      <c r="GV61" s="92"/>
      <c r="GW61" s="92"/>
      <c r="GX61" s="92"/>
      <c r="GY61" s="92"/>
      <c r="GZ61" s="92"/>
      <c r="HA61" s="92"/>
      <c r="HB61" s="92"/>
      <c r="HC61" s="92"/>
      <c r="HD61" s="92"/>
      <c r="HE61" s="92"/>
      <c r="HF61" s="92"/>
      <c r="HG61" s="92"/>
      <c r="HH61" s="92"/>
      <c r="HI61" s="92"/>
      <c r="HJ61" s="92"/>
      <c r="HK61" s="92"/>
      <c r="HL61" s="92"/>
      <c r="HM61" s="92"/>
      <c r="HN61" s="92"/>
      <c r="HO61" s="92"/>
      <c r="HP61" s="92"/>
      <c r="HQ61" s="92"/>
      <c r="HR61" s="92"/>
      <c r="HS61" s="92"/>
      <c r="HT61" s="92"/>
      <c r="HU61" s="92"/>
      <c r="HV61" s="92"/>
      <c r="HW61" s="92"/>
      <c r="HX61" s="92"/>
      <c r="HY61" s="92"/>
      <c r="HZ61" s="92"/>
      <c r="IA61" s="92"/>
      <c r="IB61" s="92"/>
      <c r="IC61" s="92"/>
      <c r="ID61" s="92"/>
      <c r="IE61" s="92"/>
      <c r="IF61" s="92"/>
      <c r="IG61" s="92"/>
      <c r="IH61" s="92"/>
      <c r="II61" s="92"/>
      <c r="IJ61" s="92"/>
      <c r="IK61" s="92"/>
      <c r="IL61" s="92"/>
      <c r="IM61" s="92"/>
      <c r="IN61" s="92"/>
      <c r="IO61" s="92"/>
      <c r="IP61" s="92"/>
      <c r="IQ61" s="92"/>
      <c r="IR61" s="92"/>
      <c r="IS61" s="92"/>
      <c r="IT61" s="92"/>
      <c r="IU61" s="92"/>
      <c r="IV61" s="92"/>
    </row>
    <row r="62" s="1" customFormat="true" ht="39" hidden="false" customHeight="true" outlineLevel="0" collapsed="false">
      <c r="A62" s="93" t="s">
        <v>266</v>
      </c>
      <c r="B62" s="93"/>
      <c r="C62" s="93"/>
      <c r="D62" s="93"/>
      <c r="E62" s="93"/>
      <c r="F62" s="93"/>
      <c r="G62" s="93"/>
      <c r="H62" s="93"/>
      <c r="I62" s="93"/>
      <c r="J62" s="93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  <c r="IG62" s="92"/>
      <c r="IH62" s="92"/>
      <c r="II62" s="92"/>
      <c r="IJ62" s="92"/>
      <c r="IK62" s="92"/>
      <c r="IL62" s="92"/>
      <c r="IM62" s="92"/>
      <c r="IN62" s="92"/>
      <c r="IO62" s="92"/>
      <c r="IP62" s="92"/>
      <c r="IQ62" s="92"/>
      <c r="IR62" s="92"/>
      <c r="IS62" s="92"/>
      <c r="IT62" s="92"/>
      <c r="IU62" s="92"/>
      <c r="IV62" s="92"/>
    </row>
    <row r="63" s="1" customFormat="true" ht="72" hidden="false" customHeight="true" outlineLevel="0" collapsed="false">
      <c r="A63" s="93" t="s">
        <v>267</v>
      </c>
      <c r="B63" s="93"/>
      <c r="C63" s="93"/>
      <c r="D63" s="93"/>
      <c r="E63" s="93"/>
      <c r="F63" s="93"/>
      <c r="G63" s="93"/>
      <c r="H63" s="93"/>
      <c r="I63" s="93"/>
      <c r="J63" s="93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  <c r="BV63" s="92"/>
      <c r="BW63" s="92"/>
      <c r="BX63" s="92"/>
      <c r="BY63" s="92"/>
      <c r="BZ63" s="92"/>
      <c r="CA63" s="92"/>
      <c r="CB63" s="92"/>
      <c r="CC63" s="92"/>
      <c r="CD63" s="92"/>
      <c r="CE63" s="92"/>
      <c r="CF63" s="92"/>
      <c r="CG63" s="92"/>
      <c r="CH63" s="92"/>
      <c r="CI63" s="92"/>
      <c r="CJ63" s="92"/>
      <c r="CK63" s="92"/>
      <c r="CL63" s="92"/>
      <c r="CM63" s="92"/>
      <c r="CN63" s="92"/>
      <c r="CO63" s="92"/>
      <c r="CP63" s="92"/>
      <c r="CQ63" s="92"/>
      <c r="CR63" s="92"/>
      <c r="CS63" s="92"/>
      <c r="CT63" s="92"/>
      <c r="CU63" s="92"/>
      <c r="CV63" s="92"/>
      <c r="CW63" s="92"/>
      <c r="CX63" s="92"/>
      <c r="CY63" s="92"/>
      <c r="CZ63" s="92"/>
      <c r="DA63" s="92"/>
      <c r="DB63" s="92"/>
      <c r="DC63" s="92"/>
      <c r="DD63" s="92"/>
      <c r="DE63" s="92"/>
      <c r="DF63" s="92"/>
      <c r="DG63" s="92"/>
      <c r="DH63" s="92"/>
      <c r="DI63" s="92"/>
      <c r="DJ63" s="92"/>
      <c r="DK63" s="92"/>
      <c r="DL63" s="92"/>
      <c r="DM63" s="92"/>
      <c r="DN63" s="92"/>
      <c r="DO63" s="92"/>
      <c r="DP63" s="92"/>
      <c r="DQ63" s="92"/>
      <c r="DR63" s="92"/>
      <c r="DS63" s="92"/>
      <c r="DT63" s="92"/>
      <c r="DU63" s="92"/>
      <c r="DV63" s="92"/>
      <c r="DW63" s="92"/>
      <c r="DX63" s="92"/>
      <c r="DY63" s="92"/>
      <c r="DZ63" s="92"/>
      <c r="EA63" s="92"/>
      <c r="EB63" s="92"/>
      <c r="EC63" s="92"/>
      <c r="ED63" s="92"/>
      <c r="EE63" s="92"/>
      <c r="EF63" s="92"/>
      <c r="EG63" s="92"/>
      <c r="EH63" s="92"/>
      <c r="EI63" s="92"/>
      <c r="EJ63" s="92"/>
      <c r="EK63" s="92"/>
      <c r="EL63" s="92"/>
      <c r="EM63" s="92"/>
      <c r="EN63" s="92"/>
      <c r="EO63" s="92"/>
      <c r="EP63" s="92"/>
      <c r="EQ63" s="92"/>
      <c r="ER63" s="92"/>
      <c r="ES63" s="92"/>
      <c r="ET63" s="92"/>
      <c r="EU63" s="92"/>
      <c r="EV63" s="92"/>
      <c r="EW63" s="92"/>
      <c r="EX63" s="92"/>
      <c r="EY63" s="92"/>
      <c r="EZ63" s="92"/>
      <c r="FA63" s="92"/>
      <c r="FB63" s="92"/>
      <c r="FC63" s="92"/>
      <c r="FD63" s="92"/>
      <c r="FE63" s="92"/>
      <c r="FF63" s="92"/>
      <c r="FG63" s="92"/>
      <c r="FH63" s="92"/>
      <c r="FI63" s="92"/>
      <c r="FJ63" s="92"/>
      <c r="FK63" s="92"/>
      <c r="FL63" s="92"/>
      <c r="FM63" s="92"/>
      <c r="FN63" s="92"/>
      <c r="FO63" s="92"/>
      <c r="FP63" s="92"/>
      <c r="FQ63" s="92"/>
      <c r="FR63" s="92"/>
      <c r="FS63" s="92"/>
      <c r="FT63" s="92"/>
      <c r="FU63" s="92"/>
      <c r="FV63" s="92"/>
      <c r="FW63" s="92"/>
      <c r="FX63" s="92"/>
      <c r="FY63" s="92"/>
      <c r="FZ63" s="92"/>
      <c r="GA63" s="92"/>
      <c r="GB63" s="92"/>
      <c r="GC63" s="92"/>
      <c r="GD63" s="92"/>
      <c r="GE63" s="92"/>
      <c r="GF63" s="92"/>
      <c r="GG63" s="92"/>
      <c r="GH63" s="92"/>
      <c r="GI63" s="92"/>
      <c r="GJ63" s="92"/>
      <c r="GK63" s="92"/>
      <c r="GL63" s="92"/>
      <c r="GM63" s="92"/>
      <c r="GN63" s="92"/>
      <c r="GO63" s="92"/>
      <c r="GP63" s="92"/>
      <c r="GQ63" s="92"/>
      <c r="GR63" s="92"/>
      <c r="GS63" s="92"/>
      <c r="GT63" s="92"/>
      <c r="GU63" s="92"/>
      <c r="GV63" s="92"/>
      <c r="GW63" s="92"/>
      <c r="GX63" s="92"/>
      <c r="GY63" s="92"/>
      <c r="GZ63" s="92"/>
      <c r="HA63" s="92"/>
      <c r="HB63" s="92"/>
      <c r="HC63" s="92"/>
      <c r="HD63" s="92"/>
      <c r="HE63" s="92"/>
      <c r="HF63" s="92"/>
      <c r="HG63" s="92"/>
      <c r="HH63" s="92"/>
      <c r="HI63" s="92"/>
      <c r="HJ63" s="92"/>
      <c r="HK63" s="92"/>
      <c r="HL63" s="92"/>
      <c r="HM63" s="92"/>
      <c r="HN63" s="92"/>
      <c r="HO63" s="92"/>
      <c r="HP63" s="92"/>
      <c r="HQ63" s="92"/>
      <c r="HR63" s="92"/>
      <c r="HS63" s="92"/>
      <c r="HT63" s="92"/>
      <c r="HU63" s="92"/>
      <c r="HV63" s="92"/>
      <c r="HW63" s="92"/>
      <c r="HX63" s="92"/>
      <c r="HY63" s="92"/>
      <c r="HZ63" s="92"/>
      <c r="IA63" s="92"/>
      <c r="IB63" s="92"/>
      <c r="IC63" s="92"/>
      <c r="ID63" s="92"/>
      <c r="IE63" s="92"/>
      <c r="IF63" s="92"/>
      <c r="IG63" s="92"/>
      <c r="IH63" s="92"/>
      <c r="II63" s="92"/>
      <c r="IJ63" s="92"/>
      <c r="IK63" s="92"/>
      <c r="IL63" s="92"/>
      <c r="IM63" s="92"/>
      <c r="IN63" s="92"/>
      <c r="IO63" s="92"/>
      <c r="IP63" s="92"/>
      <c r="IQ63" s="92"/>
      <c r="IR63" s="92"/>
      <c r="IS63" s="92"/>
      <c r="IT63" s="92"/>
      <c r="IU63" s="92"/>
      <c r="IV63" s="92"/>
    </row>
    <row r="64" s="1" customFormat="true" ht="24" hidden="false" customHeight="true" outlineLevel="0" collapsed="false">
      <c r="A64" s="101" t="s">
        <v>268</v>
      </c>
      <c r="B64" s="102" t="s">
        <v>269</v>
      </c>
      <c r="C64" s="102"/>
      <c r="D64" s="102"/>
      <c r="E64" s="102"/>
      <c r="F64" s="102"/>
      <c r="G64" s="101" t="s">
        <v>270</v>
      </c>
      <c r="H64" s="101"/>
      <c r="I64" s="101" t="s">
        <v>271</v>
      </c>
      <c r="J64" s="103"/>
      <c r="K64" s="39"/>
      <c r="L64" s="39"/>
      <c r="M64" s="39"/>
      <c r="N64" s="39"/>
      <c r="O64" s="39"/>
      <c r="P64" s="101" t="s">
        <v>272</v>
      </c>
      <c r="Q64" s="101"/>
      <c r="R64" s="101" t="s">
        <v>271</v>
      </c>
      <c r="S64" s="101" t="s">
        <v>268</v>
      </c>
      <c r="T64" s="102" t="s">
        <v>269</v>
      </c>
      <c r="U64" s="102"/>
      <c r="V64" s="102"/>
      <c r="W64" s="102"/>
      <c r="X64" s="102"/>
      <c r="Y64" s="101" t="s">
        <v>272</v>
      </c>
      <c r="Z64" s="101"/>
      <c r="AA64" s="101" t="s">
        <v>271</v>
      </c>
      <c r="AB64" s="101" t="s">
        <v>268</v>
      </c>
      <c r="AC64" s="102" t="s">
        <v>269</v>
      </c>
      <c r="AD64" s="102"/>
      <c r="AE64" s="102"/>
      <c r="AF64" s="102"/>
      <c r="AG64" s="102"/>
      <c r="AH64" s="101" t="s">
        <v>272</v>
      </c>
      <c r="AI64" s="101"/>
      <c r="AJ64" s="101" t="s">
        <v>271</v>
      </c>
      <c r="AK64" s="101" t="s">
        <v>268</v>
      </c>
      <c r="AL64" s="102" t="s">
        <v>269</v>
      </c>
      <c r="AM64" s="102"/>
      <c r="AN64" s="102"/>
      <c r="AO64" s="102"/>
      <c r="AP64" s="102"/>
      <c r="AQ64" s="101" t="s">
        <v>272</v>
      </c>
      <c r="AR64" s="101"/>
      <c r="AS64" s="101" t="s">
        <v>271</v>
      </c>
      <c r="AT64" s="101" t="s">
        <v>268</v>
      </c>
      <c r="AU64" s="102" t="s">
        <v>269</v>
      </c>
      <c r="AV64" s="102"/>
      <c r="AW64" s="102"/>
      <c r="AX64" s="102"/>
      <c r="AY64" s="102"/>
      <c r="AZ64" s="101" t="s">
        <v>272</v>
      </c>
      <c r="BA64" s="101"/>
      <c r="BB64" s="101" t="s">
        <v>271</v>
      </c>
      <c r="BC64" s="101" t="s">
        <v>268</v>
      </c>
      <c r="BD64" s="102" t="s">
        <v>269</v>
      </c>
      <c r="BE64" s="102"/>
      <c r="BF64" s="102"/>
      <c r="BG64" s="102"/>
      <c r="BH64" s="102"/>
      <c r="BI64" s="101" t="s">
        <v>272</v>
      </c>
      <c r="BJ64" s="101"/>
      <c r="BK64" s="101" t="s">
        <v>271</v>
      </c>
      <c r="BL64" s="101" t="s">
        <v>268</v>
      </c>
      <c r="BM64" s="102" t="s">
        <v>269</v>
      </c>
      <c r="BN64" s="102"/>
      <c r="BO64" s="102"/>
      <c r="BP64" s="102"/>
      <c r="BQ64" s="102"/>
      <c r="BR64" s="101" t="s">
        <v>272</v>
      </c>
      <c r="BS64" s="101"/>
      <c r="BT64" s="101" t="s">
        <v>271</v>
      </c>
      <c r="BU64" s="101" t="s">
        <v>268</v>
      </c>
      <c r="BV64" s="102" t="s">
        <v>269</v>
      </c>
      <c r="BW64" s="102"/>
      <c r="BX64" s="102"/>
      <c r="BY64" s="102"/>
      <c r="BZ64" s="102"/>
      <c r="CA64" s="101" t="s">
        <v>272</v>
      </c>
      <c r="CB64" s="101"/>
      <c r="CC64" s="101" t="s">
        <v>271</v>
      </c>
      <c r="CD64" s="101" t="s">
        <v>268</v>
      </c>
      <c r="CE64" s="102" t="s">
        <v>269</v>
      </c>
      <c r="CF64" s="102"/>
      <c r="CG64" s="102"/>
      <c r="CH64" s="102"/>
      <c r="CI64" s="102"/>
      <c r="CJ64" s="101" t="s">
        <v>272</v>
      </c>
      <c r="CK64" s="101"/>
      <c r="CL64" s="101" t="s">
        <v>271</v>
      </c>
      <c r="CM64" s="101" t="s">
        <v>268</v>
      </c>
      <c r="CN64" s="102" t="s">
        <v>269</v>
      </c>
      <c r="CO64" s="102"/>
      <c r="CP64" s="102"/>
      <c r="CQ64" s="102"/>
      <c r="CR64" s="102"/>
      <c r="CS64" s="101" t="s">
        <v>272</v>
      </c>
      <c r="CT64" s="101"/>
      <c r="CU64" s="101" t="s">
        <v>271</v>
      </c>
      <c r="CV64" s="101" t="s">
        <v>268</v>
      </c>
      <c r="CW64" s="102" t="s">
        <v>269</v>
      </c>
      <c r="CX64" s="102"/>
      <c r="CY64" s="102"/>
      <c r="CZ64" s="102"/>
      <c r="DA64" s="102"/>
      <c r="DB64" s="101" t="s">
        <v>272</v>
      </c>
      <c r="DC64" s="101"/>
      <c r="DD64" s="101" t="s">
        <v>271</v>
      </c>
      <c r="DE64" s="101" t="s">
        <v>268</v>
      </c>
      <c r="DF64" s="102" t="s">
        <v>269</v>
      </c>
      <c r="DG64" s="102"/>
      <c r="DH64" s="102"/>
      <c r="DI64" s="102"/>
      <c r="DJ64" s="102"/>
      <c r="DK64" s="101" t="s">
        <v>272</v>
      </c>
      <c r="DL64" s="101"/>
      <c r="DM64" s="101" t="s">
        <v>271</v>
      </c>
      <c r="DN64" s="101" t="s">
        <v>268</v>
      </c>
      <c r="DO64" s="102" t="s">
        <v>269</v>
      </c>
      <c r="DP64" s="102"/>
      <c r="DQ64" s="102"/>
      <c r="DR64" s="102"/>
      <c r="DS64" s="102"/>
      <c r="DT64" s="101" t="s">
        <v>272</v>
      </c>
      <c r="DU64" s="101"/>
      <c r="DV64" s="101" t="s">
        <v>271</v>
      </c>
      <c r="DW64" s="101" t="s">
        <v>268</v>
      </c>
      <c r="DX64" s="102" t="s">
        <v>269</v>
      </c>
      <c r="DY64" s="102"/>
      <c r="DZ64" s="102"/>
      <c r="EA64" s="102"/>
      <c r="EB64" s="102"/>
      <c r="EC64" s="101" t="s">
        <v>272</v>
      </c>
      <c r="ED64" s="101"/>
      <c r="EE64" s="101" t="s">
        <v>271</v>
      </c>
      <c r="EF64" s="101" t="s">
        <v>268</v>
      </c>
      <c r="EG64" s="102" t="s">
        <v>269</v>
      </c>
      <c r="EH64" s="102"/>
      <c r="EI64" s="102"/>
      <c r="EJ64" s="102"/>
      <c r="EK64" s="102"/>
      <c r="EL64" s="101" t="s">
        <v>272</v>
      </c>
      <c r="EM64" s="101"/>
      <c r="EN64" s="101" t="s">
        <v>271</v>
      </c>
      <c r="EO64" s="101" t="s">
        <v>268</v>
      </c>
      <c r="EP64" s="102" t="s">
        <v>269</v>
      </c>
      <c r="EQ64" s="102"/>
      <c r="ER64" s="102"/>
      <c r="ES64" s="102"/>
      <c r="ET64" s="102"/>
      <c r="EU64" s="101" t="s">
        <v>272</v>
      </c>
      <c r="EV64" s="101"/>
      <c r="EW64" s="101" t="s">
        <v>271</v>
      </c>
      <c r="EX64" s="101" t="s">
        <v>268</v>
      </c>
      <c r="EY64" s="102" t="s">
        <v>269</v>
      </c>
      <c r="EZ64" s="102"/>
      <c r="FA64" s="102"/>
      <c r="FB64" s="102"/>
      <c r="FC64" s="102"/>
      <c r="FD64" s="101" t="s">
        <v>272</v>
      </c>
      <c r="FE64" s="101"/>
      <c r="FF64" s="101" t="s">
        <v>271</v>
      </c>
      <c r="FG64" s="101" t="s">
        <v>268</v>
      </c>
      <c r="FH64" s="102" t="s">
        <v>269</v>
      </c>
      <c r="FI64" s="102"/>
      <c r="FJ64" s="102"/>
      <c r="FK64" s="102"/>
      <c r="FL64" s="102"/>
      <c r="FM64" s="101" t="s">
        <v>272</v>
      </c>
      <c r="FN64" s="101"/>
      <c r="FO64" s="101" t="s">
        <v>271</v>
      </c>
      <c r="FP64" s="101" t="s">
        <v>268</v>
      </c>
      <c r="FQ64" s="102" t="s">
        <v>269</v>
      </c>
      <c r="FR64" s="102"/>
      <c r="FS64" s="102"/>
      <c r="FT64" s="102"/>
      <c r="FU64" s="102"/>
      <c r="FV64" s="101" t="s">
        <v>272</v>
      </c>
      <c r="FW64" s="101"/>
      <c r="FX64" s="101" t="s">
        <v>271</v>
      </c>
      <c r="FY64" s="101" t="s">
        <v>268</v>
      </c>
      <c r="FZ64" s="102" t="s">
        <v>269</v>
      </c>
      <c r="GA64" s="102"/>
      <c r="GB64" s="102"/>
      <c r="GC64" s="102"/>
      <c r="GD64" s="102"/>
      <c r="GE64" s="101" t="s">
        <v>272</v>
      </c>
      <c r="GF64" s="101"/>
      <c r="GG64" s="101" t="s">
        <v>271</v>
      </c>
      <c r="GH64" s="101" t="s">
        <v>268</v>
      </c>
      <c r="GI64" s="102" t="s">
        <v>269</v>
      </c>
      <c r="GJ64" s="102"/>
      <c r="GK64" s="102"/>
      <c r="GL64" s="102"/>
      <c r="GM64" s="102"/>
      <c r="GN64" s="101" t="s">
        <v>272</v>
      </c>
      <c r="GO64" s="101"/>
      <c r="GP64" s="101" t="s">
        <v>271</v>
      </c>
      <c r="GQ64" s="101" t="s">
        <v>268</v>
      </c>
      <c r="GR64" s="102" t="s">
        <v>269</v>
      </c>
      <c r="GS64" s="102"/>
      <c r="GT64" s="102"/>
      <c r="GU64" s="102"/>
      <c r="GV64" s="102"/>
      <c r="GW64" s="101" t="s">
        <v>272</v>
      </c>
      <c r="GX64" s="101"/>
      <c r="GY64" s="101" t="s">
        <v>271</v>
      </c>
      <c r="GZ64" s="101" t="s">
        <v>268</v>
      </c>
      <c r="HA64" s="102" t="s">
        <v>269</v>
      </c>
      <c r="HB64" s="102"/>
      <c r="HC64" s="102"/>
      <c r="HD64" s="102"/>
      <c r="HE64" s="102"/>
      <c r="HF64" s="101" t="s">
        <v>272</v>
      </c>
      <c r="HG64" s="101"/>
      <c r="HH64" s="101" t="s">
        <v>271</v>
      </c>
      <c r="HI64" s="101" t="s">
        <v>268</v>
      </c>
      <c r="HJ64" s="102" t="s">
        <v>269</v>
      </c>
      <c r="HK64" s="102"/>
      <c r="HL64" s="102"/>
      <c r="HM64" s="102"/>
      <c r="HN64" s="102"/>
      <c r="HO64" s="101" t="s">
        <v>272</v>
      </c>
      <c r="HP64" s="101"/>
      <c r="HQ64" s="101" t="s">
        <v>271</v>
      </c>
      <c r="HR64" s="101" t="s">
        <v>268</v>
      </c>
      <c r="HS64" s="102" t="s">
        <v>269</v>
      </c>
      <c r="HT64" s="102"/>
      <c r="HU64" s="102"/>
      <c r="HV64" s="102"/>
      <c r="HW64" s="102"/>
      <c r="HX64" s="101" t="s">
        <v>272</v>
      </c>
      <c r="HY64" s="101"/>
      <c r="HZ64" s="101" t="s">
        <v>271</v>
      </c>
      <c r="IA64" s="101" t="s">
        <v>268</v>
      </c>
      <c r="IB64" s="102" t="s">
        <v>269</v>
      </c>
      <c r="IC64" s="102"/>
      <c r="ID64" s="102"/>
      <c r="IE64" s="102"/>
      <c r="IF64" s="102"/>
      <c r="IG64" s="101" t="s">
        <v>272</v>
      </c>
      <c r="IH64" s="101"/>
      <c r="II64" s="101" t="s">
        <v>271</v>
      </c>
      <c r="IJ64" s="101" t="s">
        <v>268</v>
      </c>
      <c r="IK64" s="102" t="s">
        <v>269</v>
      </c>
      <c r="IL64" s="102"/>
      <c r="IM64" s="102"/>
      <c r="IN64" s="102"/>
      <c r="IO64" s="102"/>
      <c r="IP64" s="101" t="s">
        <v>272</v>
      </c>
      <c r="IQ64" s="101"/>
      <c r="IR64" s="101" t="s">
        <v>271</v>
      </c>
      <c r="IS64" s="101" t="s">
        <v>268</v>
      </c>
      <c r="IT64" s="102" t="s">
        <v>269</v>
      </c>
      <c r="IU64" s="102"/>
      <c r="IV64" s="102"/>
    </row>
    <row r="65" s="1" customFormat="true" ht="35.25" hidden="false" customHeight="true" outlineLevel="0" collapsed="false">
      <c r="A65" s="101" t="s">
        <v>273</v>
      </c>
      <c r="B65" s="102" t="s">
        <v>274</v>
      </c>
      <c r="C65" s="102"/>
      <c r="D65" s="102"/>
      <c r="E65" s="102"/>
      <c r="F65" s="102"/>
      <c r="G65" s="101" t="s">
        <v>275</v>
      </c>
      <c r="H65" s="101"/>
      <c r="I65" s="101" t="s">
        <v>276</v>
      </c>
      <c r="J65" s="103"/>
      <c r="K65" s="39"/>
      <c r="L65" s="39"/>
      <c r="M65" s="39"/>
      <c r="N65" s="39"/>
      <c r="O65" s="39"/>
      <c r="P65" s="101" t="s">
        <v>275</v>
      </c>
      <c r="Q65" s="101"/>
      <c r="R65" s="101" t="s">
        <v>277</v>
      </c>
      <c r="S65" s="101" t="s">
        <v>278</v>
      </c>
      <c r="T65" s="102" t="s">
        <v>274</v>
      </c>
      <c r="U65" s="102"/>
      <c r="V65" s="102"/>
      <c r="W65" s="102"/>
      <c r="X65" s="102"/>
      <c r="Y65" s="101" t="s">
        <v>275</v>
      </c>
      <c r="Z65" s="101"/>
      <c r="AA65" s="101" t="s">
        <v>277</v>
      </c>
      <c r="AB65" s="101" t="s">
        <v>278</v>
      </c>
      <c r="AC65" s="102" t="s">
        <v>274</v>
      </c>
      <c r="AD65" s="102"/>
      <c r="AE65" s="102"/>
      <c r="AF65" s="102"/>
      <c r="AG65" s="102"/>
      <c r="AH65" s="101" t="s">
        <v>275</v>
      </c>
      <c r="AI65" s="101"/>
      <c r="AJ65" s="101" t="s">
        <v>277</v>
      </c>
      <c r="AK65" s="101" t="s">
        <v>278</v>
      </c>
      <c r="AL65" s="102" t="s">
        <v>274</v>
      </c>
      <c r="AM65" s="102"/>
      <c r="AN65" s="102"/>
      <c r="AO65" s="102"/>
      <c r="AP65" s="102"/>
      <c r="AQ65" s="101" t="s">
        <v>275</v>
      </c>
      <c r="AR65" s="101"/>
      <c r="AS65" s="101" t="s">
        <v>277</v>
      </c>
      <c r="AT65" s="101" t="s">
        <v>278</v>
      </c>
      <c r="AU65" s="102" t="s">
        <v>274</v>
      </c>
      <c r="AV65" s="102"/>
      <c r="AW65" s="102"/>
      <c r="AX65" s="102"/>
      <c r="AY65" s="102"/>
      <c r="AZ65" s="101" t="s">
        <v>275</v>
      </c>
      <c r="BA65" s="101"/>
      <c r="BB65" s="101" t="s">
        <v>277</v>
      </c>
      <c r="BC65" s="101" t="s">
        <v>278</v>
      </c>
      <c r="BD65" s="102" t="s">
        <v>274</v>
      </c>
      <c r="BE65" s="102"/>
      <c r="BF65" s="102"/>
      <c r="BG65" s="102"/>
      <c r="BH65" s="102"/>
      <c r="BI65" s="101" t="s">
        <v>275</v>
      </c>
      <c r="BJ65" s="101"/>
      <c r="BK65" s="101" t="s">
        <v>277</v>
      </c>
      <c r="BL65" s="101" t="s">
        <v>278</v>
      </c>
      <c r="BM65" s="102" t="s">
        <v>274</v>
      </c>
      <c r="BN65" s="102"/>
      <c r="BO65" s="102"/>
      <c r="BP65" s="102"/>
      <c r="BQ65" s="102"/>
      <c r="BR65" s="101" t="s">
        <v>275</v>
      </c>
      <c r="BS65" s="101"/>
      <c r="BT65" s="101" t="s">
        <v>277</v>
      </c>
      <c r="BU65" s="101" t="s">
        <v>278</v>
      </c>
      <c r="BV65" s="102" t="s">
        <v>274</v>
      </c>
      <c r="BW65" s="102"/>
      <c r="BX65" s="102"/>
      <c r="BY65" s="102"/>
      <c r="BZ65" s="102"/>
      <c r="CA65" s="101" t="s">
        <v>275</v>
      </c>
      <c r="CB65" s="101"/>
      <c r="CC65" s="101" t="s">
        <v>277</v>
      </c>
      <c r="CD65" s="101" t="s">
        <v>278</v>
      </c>
      <c r="CE65" s="102" t="s">
        <v>274</v>
      </c>
      <c r="CF65" s="102"/>
      <c r="CG65" s="102"/>
      <c r="CH65" s="102"/>
      <c r="CI65" s="102"/>
      <c r="CJ65" s="101" t="s">
        <v>275</v>
      </c>
      <c r="CK65" s="101"/>
      <c r="CL65" s="101" t="s">
        <v>277</v>
      </c>
      <c r="CM65" s="101" t="s">
        <v>278</v>
      </c>
      <c r="CN65" s="102" t="s">
        <v>274</v>
      </c>
      <c r="CO65" s="102"/>
      <c r="CP65" s="102"/>
      <c r="CQ65" s="102"/>
      <c r="CR65" s="102"/>
      <c r="CS65" s="101" t="s">
        <v>275</v>
      </c>
      <c r="CT65" s="101"/>
      <c r="CU65" s="101" t="s">
        <v>277</v>
      </c>
      <c r="CV65" s="101" t="s">
        <v>278</v>
      </c>
      <c r="CW65" s="102" t="s">
        <v>274</v>
      </c>
      <c r="CX65" s="102"/>
      <c r="CY65" s="102"/>
      <c r="CZ65" s="102"/>
      <c r="DA65" s="102"/>
      <c r="DB65" s="101" t="s">
        <v>275</v>
      </c>
      <c r="DC65" s="101"/>
      <c r="DD65" s="101" t="s">
        <v>277</v>
      </c>
      <c r="DE65" s="101" t="s">
        <v>278</v>
      </c>
      <c r="DF65" s="102" t="s">
        <v>274</v>
      </c>
      <c r="DG65" s="102"/>
      <c r="DH65" s="102"/>
      <c r="DI65" s="102"/>
      <c r="DJ65" s="102"/>
      <c r="DK65" s="101" t="s">
        <v>275</v>
      </c>
      <c r="DL65" s="101"/>
      <c r="DM65" s="101" t="s">
        <v>277</v>
      </c>
      <c r="DN65" s="101" t="s">
        <v>278</v>
      </c>
      <c r="DO65" s="102" t="s">
        <v>274</v>
      </c>
      <c r="DP65" s="102"/>
      <c r="DQ65" s="102"/>
      <c r="DR65" s="102"/>
      <c r="DS65" s="102"/>
      <c r="DT65" s="101" t="s">
        <v>275</v>
      </c>
      <c r="DU65" s="101"/>
      <c r="DV65" s="101" t="s">
        <v>277</v>
      </c>
      <c r="DW65" s="101" t="s">
        <v>278</v>
      </c>
      <c r="DX65" s="102" t="s">
        <v>274</v>
      </c>
      <c r="DY65" s="102"/>
      <c r="DZ65" s="102"/>
      <c r="EA65" s="102"/>
      <c r="EB65" s="102"/>
      <c r="EC65" s="101" t="s">
        <v>275</v>
      </c>
      <c r="ED65" s="101"/>
      <c r="EE65" s="101" t="s">
        <v>277</v>
      </c>
      <c r="EF65" s="101" t="s">
        <v>278</v>
      </c>
      <c r="EG65" s="102" t="s">
        <v>274</v>
      </c>
      <c r="EH65" s="102"/>
      <c r="EI65" s="102"/>
      <c r="EJ65" s="102"/>
      <c r="EK65" s="102"/>
      <c r="EL65" s="101" t="s">
        <v>275</v>
      </c>
      <c r="EM65" s="101"/>
      <c r="EN65" s="101" t="s">
        <v>277</v>
      </c>
      <c r="EO65" s="101" t="s">
        <v>278</v>
      </c>
      <c r="EP65" s="102" t="s">
        <v>274</v>
      </c>
      <c r="EQ65" s="102"/>
      <c r="ER65" s="102"/>
      <c r="ES65" s="102"/>
      <c r="ET65" s="102"/>
      <c r="EU65" s="101" t="s">
        <v>275</v>
      </c>
      <c r="EV65" s="101"/>
      <c r="EW65" s="101" t="s">
        <v>277</v>
      </c>
      <c r="EX65" s="101" t="s">
        <v>278</v>
      </c>
      <c r="EY65" s="102" t="s">
        <v>274</v>
      </c>
      <c r="EZ65" s="102"/>
      <c r="FA65" s="102"/>
      <c r="FB65" s="102"/>
      <c r="FC65" s="102"/>
      <c r="FD65" s="101" t="s">
        <v>275</v>
      </c>
      <c r="FE65" s="101"/>
      <c r="FF65" s="101" t="s">
        <v>277</v>
      </c>
      <c r="FG65" s="101" t="s">
        <v>278</v>
      </c>
      <c r="FH65" s="102" t="s">
        <v>274</v>
      </c>
      <c r="FI65" s="102"/>
      <c r="FJ65" s="102"/>
      <c r="FK65" s="102"/>
      <c r="FL65" s="102"/>
      <c r="FM65" s="101" t="s">
        <v>275</v>
      </c>
      <c r="FN65" s="101"/>
      <c r="FO65" s="101" t="s">
        <v>277</v>
      </c>
      <c r="FP65" s="101" t="s">
        <v>278</v>
      </c>
      <c r="FQ65" s="102" t="s">
        <v>274</v>
      </c>
      <c r="FR65" s="102"/>
      <c r="FS65" s="102"/>
      <c r="FT65" s="102"/>
      <c r="FU65" s="102"/>
      <c r="FV65" s="101" t="s">
        <v>275</v>
      </c>
      <c r="FW65" s="101"/>
      <c r="FX65" s="101" t="s">
        <v>277</v>
      </c>
      <c r="FY65" s="101" t="s">
        <v>278</v>
      </c>
      <c r="FZ65" s="102" t="s">
        <v>274</v>
      </c>
      <c r="GA65" s="102"/>
      <c r="GB65" s="102"/>
      <c r="GC65" s="102"/>
      <c r="GD65" s="102"/>
      <c r="GE65" s="101" t="s">
        <v>275</v>
      </c>
      <c r="GF65" s="101"/>
      <c r="GG65" s="101" t="s">
        <v>277</v>
      </c>
      <c r="GH65" s="101" t="s">
        <v>278</v>
      </c>
      <c r="GI65" s="102" t="s">
        <v>274</v>
      </c>
      <c r="GJ65" s="102"/>
      <c r="GK65" s="102"/>
      <c r="GL65" s="102"/>
      <c r="GM65" s="102"/>
      <c r="GN65" s="101" t="s">
        <v>275</v>
      </c>
      <c r="GO65" s="101"/>
      <c r="GP65" s="101" t="s">
        <v>277</v>
      </c>
      <c r="GQ65" s="101" t="s">
        <v>278</v>
      </c>
      <c r="GR65" s="102" t="s">
        <v>274</v>
      </c>
      <c r="GS65" s="102"/>
      <c r="GT65" s="102"/>
      <c r="GU65" s="102"/>
      <c r="GV65" s="102"/>
      <c r="GW65" s="101" t="s">
        <v>275</v>
      </c>
      <c r="GX65" s="101"/>
      <c r="GY65" s="101" t="s">
        <v>277</v>
      </c>
      <c r="GZ65" s="101" t="s">
        <v>278</v>
      </c>
      <c r="HA65" s="102" t="s">
        <v>274</v>
      </c>
      <c r="HB65" s="102"/>
      <c r="HC65" s="102"/>
      <c r="HD65" s="102"/>
      <c r="HE65" s="102"/>
      <c r="HF65" s="101" t="s">
        <v>275</v>
      </c>
      <c r="HG65" s="101"/>
      <c r="HH65" s="101" t="s">
        <v>277</v>
      </c>
      <c r="HI65" s="101" t="s">
        <v>278</v>
      </c>
      <c r="HJ65" s="102" t="s">
        <v>274</v>
      </c>
      <c r="HK65" s="102"/>
      <c r="HL65" s="102"/>
      <c r="HM65" s="102"/>
      <c r="HN65" s="102"/>
      <c r="HO65" s="101" t="s">
        <v>275</v>
      </c>
      <c r="HP65" s="101"/>
      <c r="HQ65" s="101" t="s">
        <v>277</v>
      </c>
      <c r="HR65" s="101" t="s">
        <v>278</v>
      </c>
      <c r="HS65" s="102" t="s">
        <v>274</v>
      </c>
      <c r="HT65" s="102"/>
      <c r="HU65" s="102"/>
      <c r="HV65" s="102"/>
      <c r="HW65" s="102"/>
      <c r="HX65" s="101" t="s">
        <v>275</v>
      </c>
      <c r="HY65" s="101"/>
      <c r="HZ65" s="101" t="s">
        <v>277</v>
      </c>
      <c r="IA65" s="101" t="s">
        <v>278</v>
      </c>
      <c r="IB65" s="102" t="s">
        <v>274</v>
      </c>
      <c r="IC65" s="102"/>
      <c r="ID65" s="102"/>
      <c r="IE65" s="102"/>
      <c r="IF65" s="102"/>
      <c r="IG65" s="101" t="s">
        <v>275</v>
      </c>
      <c r="IH65" s="101"/>
      <c r="II65" s="101" t="s">
        <v>277</v>
      </c>
      <c r="IJ65" s="101" t="s">
        <v>278</v>
      </c>
      <c r="IK65" s="102" t="s">
        <v>274</v>
      </c>
      <c r="IL65" s="102"/>
      <c r="IM65" s="102"/>
      <c r="IN65" s="102"/>
      <c r="IO65" s="102"/>
      <c r="IP65" s="101" t="s">
        <v>275</v>
      </c>
      <c r="IQ65" s="101"/>
      <c r="IR65" s="101" t="s">
        <v>277</v>
      </c>
      <c r="IS65" s="101" t="s">
        <v>278</v>
      </c>
      <c r="IT65" s="102" t="s">
        <v>274</v>
      </c>
      <c r="IU65" s="102"/>
      <c r="IV65" s="102"/>
    </row>
    <row r="66" s="1" customFormat="true" ht="45.75" hidden="false" customHeight="true" outlineLevel="0" collapsed="false">
      <c r="A66" s="101" t="s">
        <v>279</v>
      </c>
      <c r="B66" s="102" t="s">
        <v>280</v>
      </c>
      <c r="C66" s="102"/>
      <c r="D66" s="102"/>
      <c r="E66" s="102"/>
      <c r="F66" s="102"/>
      <c r="G66" s="101" t="s">
        <v>281</v>
      </c>
      <c r="H66" s="101"/>
      <c r="I66" s="101" t="s">
        <v>282</v>
      </c>
      <c r="J66" s="103"/>
      <c r="K66" s="39"/>
      <c r="L66" s="39"/>
      <c r="M66" s="39"/>
      <c r="N66" s="39"/>
      <c r="O66" s="39"/>
      <c r="P66" s="101" t="s">
        <v>283</v>
      </c>
      <c r="Q66" s="101"/>
      <c r="R66" s="101" t="s">
        <v>282</v>
      </c>
      <c r="S66" s="101" t="s">
        <v>284</v>
      </c>
      <c r="T66" s="102" t="s">
        <v>280</v>
      </c>
      <c r="U66" s="102"/>
      <c r="V66" s="102"/>
      <c r="W66" s="102"/>
      <c r="X66" s="102"/>
      <c r="Y66" s="101" t="s">
        <v>283</v>
      </c>
      <c r="Z66" s="101"/>
      <c r="AA66" s="101" t="s">
        <v>282</v>
      </c>
      <c r="AB66" s="101" t="s">
        <v>284</v>
      </c>
      <c r="AC66" s="102" t="s">
        <v>280</v>
      </c>
      <c r="AD66" s="102"/>
      <c r="AE66" s="102"/>
      <c r="AF66" s="102"/>
      <c r="AG66" s="102"/>
      <c r="AH66" s="101" t="s">
        <v>283</v>
      </c>
      <c r="AI66" s="101"/>
      <c r="AJ66" s="101" t="s">
        <v>282</v>
      </c>
      <c r="AK66" s="101" t="s">
        <v>284</v>
      </c>
      <c r="AL66" s="102" t="s">
        <v>280</v>
      </c>
      <c r="AM66" s="102"/>
      <c r="AN66" s="102"/>
      <c r="AO66" s="102"/>
      <c r="AP66" s="102"/>
      <c r="AQ66" s="101" t="s">
        <v>283</v>
      </c>
      <c r="AR66" s="101"/>
      <c r="AS66" s="101" t="s">
        <v>282</v>
      </c>
      <c r="AT66" s="101" t="s">
        <v>284</v>
      </c>
      <c r="AU66" s="102" t="s">
        <v>280</v>
      </c>
      <c r="AV66" s="102"/>
      <c r="AW66" s="102"/>
      <c r="AX66" s="102"/>
      <c r="AY66" s="102"/>
      <c r="AZ66" s="101" t="s">
        <v>283</v>
      </c>
      <c r="BA66" s="101"/>
      <c r="BB66" s="101" t="s">
        <v>282</v>
      </c>
      <c r="BC66" s="101" t="s">
        <v>284</v>
      </c>
      <c r="BD66" s="102" t="s">
        <v>280</v>
      </c>
      <c r="BE66" s="102"/>
      <c r="BF66" s="102"/>
      <c r="BG66" s="102"/>
      <c r="BH66" s="102"/>
      <c r="BI66" s="101" t="s">
        <v>283</v>
      </c>
      <c r="BJ66" s="101"/>
      <c r="BK66" s="101" t="s">
        <v>282</v>
      </c>
      <c r="BL66" s="101" t="s">
        <v>284</v>
      </c>
      <c r="BM66" s="102" t="s">
        <v>280</v>
      </c>
      <c r="BN66" s="102"/>
      <c r="BO66" s="102"/>
      <c r="BP66" s="102"/>
      <c r="BQ66" s="102"/>
      <c r="BR66" s="101" t="s">
        <v>283</v>
      </c>
      <c r="BS66" s="101"/>
      <c r="BT66" s="101" t="s">
        <v>282</v>
      </c>
      <c r="BU66" s="101" t="s">
        <v>284</v>
      </c>
      <c r="BV66" s="102" t="s">
        <v>280</v>
      </c>
      <c r="BW66" s="102"/>
      <c r="BX66" s="102"/>
      <c r="BY66" s="102"/>
      <c r="BZ66" s="102"/>
      <c r="CA66" s="101" t="s">
        <v>283</v>
      </c>
      <c r="CB66" s="101"/>
      <c r="CC66" s="101" t="s">
        <v>282</v>
      </c>
      <c r="CD66" s="101" t="s">
        <v>284</v>
      </c>
      <c r="CE66" s="102" t="s">
        <v>280</v>
      </c>
      <c r="CF66" s="102"/>
      <c r="CG66" s="102"/>
      <c r="CH66" s="102"/>
      <c r="CI66" s="102"/>
      <c r="CJ66" s="101" t="s">
        <v>283</v>
      </c>
      <c r="CK66" s="101"/>
      <c r="CL66" s="101" t="s">
        <v>282</v>
      </c>
      <c r="CM66" s="101" t="s">
        <v>284</v>
      </c>
      <c r="CN66" s="102" t="s">
        <v>280</v>
      </c>
      <c r="CO66" s="102"/>
      <c r="CP66" s="102"/>
      <c r="CQ66" s="102"/>
      <c r="CR66" s="102"/>
      <c r="CS66" s="101" t="s">
        <v>283</v>
      </c>
      <c r="CT66" s="101"/>
      <c r="CU66" s="101" t="s">
        <v>282</v>
      </c>
      <c r="CV66" s="101" t="s">
        <v>284</v>
      </c>
      <c r="CW66" s="102" t="s">
        <v>280</v>
      </c>
      <c r="CX66" s="102"/>
      <c r="CY66" s="102"/>
      <c r="CZ66" s="102"/>
      <c r="DA66" s="102"/>
      <c r="DB66" s="101" t="s">
        <v>283</v>
      </c>
      <c r="DC66" s="101"/>
      <c r="DD66" s="101" t="s">
        <v>282</v>
      </c>
      <c r="DE66" s="101" t="s">
        <v>284</v>
      </c>
      <c r="DF66" s="102" t="s">
        <v>280</v>
      </c>
      <c r="DG66" s="102"/>
      <c r="DH66" s="102"/>
      <c r="DI66" s="102"/>
      <c r="DJ66" s="102"/>
      <c r="DK66" s="101" t="s">
        <v>283</v>
      </c>
      <c r="DL66" s="101"/>
      <c r="DM66" s="101" t="s">
        <v>282</v>
      </c>
      <c r="DN66" s="101" t="s">
        <v>284</v>
      </c>
      <c r="DO66" s="102" t="s">
        <v>280</v>
      </c>
      <c r="DP66" s="102"/>
      <c r="DQ66" s="102"/>
      <c r="DR66" s="102"/>
      <c r="DS66" s="102"/>
      <c r="DT66" s="101" t="s">
        <v>283</v>
      </c>
      <c r="DU66" s="101"/>
      <c r="DV66" s="101" t="s">
        <v>282</v>
      </c>
      <c r="DW66" s="101" t="s">
        <v>284</v>
      </c>
      <c r="DX66" s="102" t="s">
        <v>280</v>
      </c>
      <c r="DY66" s="102"/>
      <c r="DZ66" s="102"/>
      <c r="EA66" s="102"/>
      <c r="EB66" s="102"/>
      <c r="EC66" s="101" t="s">
        <v>283</v>
      </c>
      <c r="ED66" s="101"/>
      <c r="EE66" s="101" t="s">
        <v>282</v>
      </c>
      <c r="EF66" s="101" t="s">
        <v>284</v>
      </c>
      <c r="EG66" s="102" t="s">
        <v>280</v>
      </c>
      <c r="EH66" s="102"/>
      <c r="EI66" s="102"/>
      <c r="EJ66" s="102"/>
      <c r="EK66" s="102"/>
      <c r="EL66" s="101" t="s">
        <v>283</v>
      </c>
      <c r="EM66" s="101"/>
      <c r="EN66" s="101" t="s">
        <v>282</v>
      </c>
      <c r="EO66" s="101" t="s">
        <v>284</v>
      </c>
      <c r="EP66" s="102" t="s">
        <v>280</v>
      </c>
      <c r="EQ66" s="102"/>
      <c r="ER66" s="102"/>
      <c r="ES66" s="102"/>
      <c r="ET66" s="102"/>
      <c r="EU66" s="101" t="s">
        <v>283</v>
      </c>
      <c r="EV66" s="101"/>
      <c r="EW66" s="101" t="s">
        <v>282</v>
      </c>
      <c r="EX66" s="101" t="s">
        <v>284</v>
      </c>
      <c r="EY66" s="102" t="s">
        <v>280</v>
      </c>
      <c r="EZ66" s="102"/>
      <c r="FA66" s="102"/>
      <c r="FB66" s="102"/>
      <c r="FC66" s="102"/>
      <c r="FD66" s="101" t="s">
        <v>283</v>
      </c>
      <c r="FE66" s="101"/>
      <c r="FF66" s="101" t="s">
        <v>282</v>
      </c>
      <c r="FG66" s="101" t="s">
        <v>284</v>
      </c>
      <c r="FH66" s="102" t="s">
        <v>280</v>
      </c>
      <c r="FI66" s="102"/>
      <c r="FJ66" s="102"/>
      <c r="FK66" s="102"/>
      <c r="FL66" s="102"/>
      <c r="FM66" s="101" t="s">
        <v>283</v>
      </c>
      <c r="FN66" s="101"/>
      <c r="FO66" s="101" t="s">
        <v>282</v>
      </c>
      <c r="FP66" s="101" t="s">
        <v>284</v>
      </c>
      <c r="FQ66" s="102" t="s">
        <v>280</v>
      </c>
      <c r="FR66" s="102"/>
      <c r="FS66" s="102"/>
      <c r="FT66" s="102"/>
      <c r="FU66" s="102"/>
      <c r="FV66" s="101" t="s">
        <v>283</v>
      </c>
      <c r="FW66" s="101"/>
      <c r="FX66" s="101" t="s">
        <v>282</v>
      </c>
      <c r="FY66" s="101" t="s">
        <v>284</v>
      </c>
      <c r="FZ66" s="102" t="s">
        <v>280</v>
      </c>
      <c r="GA66" s="102"/>
      <c r="GB66" s="102"/>
      <c r="GC66" s="102"/>
      <c r="GD66" s="102"/>
      <c r="GE66" s="101" t="s">
        <v>283</v>
      </c>
      <c r="GF66" s="101"/>
      <c r="GG66" s="101" t="s">
        <v>282</v>
      </c>
      <c r="GH66" s="101" t="s">
        <v>284</v>
      </c>
      <c r="GI66" s="102" t="s">
        <v>280</v>
      </c>
      <c r="GJ66" s="102"/>
      <c r="GK66" s="102"/>
      <c r="GL66" s="102"/>
      <c r="GM66" s="102"/>
      <c r="GN66" s="101" t="s">
        <v>283</v>
      </c>
      <c r="GO66" s="101"/>
      <c r="GP66" s="101" t="s">
        <v>282</v>
      </c>
      <c r="GQ66" s="101" t="s">
        <v>284</v>
      </c>
      <c r="GR66" s="102" t="s">
        <v>280</v>
      </c>
      <c r="GS66" s="102"/>
      <c r="GT66" s="102"/>
      <c r="GU66" s="102"/>
      <c r="GV66" s="102"/>
      <c r="GW66" s="101" t="s">
        <v>283</v>
      </c>
      <c r="GX66" s="101"/>
      <c r="GY66" s="101" t="s">
        <v>282</v>
      </c>
      <c r="GZ66" s="101" t="s">
        <v>284</v>
      </c>
      <c r="HA66" s="102" t="s">
        <v>280</v>
      </c>
      <c r="HB66" s="102"/>
      <c r="HC66" s="102"/>
      <c r="HD66" s="102"/>
      <c r="HE66" s="102"/>
      <c r="HF66" s="101" t="s">
        <v>283</v>
      </c>
      <c r="HG66" s="101"/>
      <c r="HH66" s="101" t="s">
        <v>282</v>
      </c>
      <c r="HI66" s="101" t="s">
        <v>284</v>
      </c>
      <c r="HJ66" s="102" t="s">
        <v>280</v>
      </c>
      <c r="HK66" s="102"/>
      <c r="HL66" s="102"/>
      <c r="HM66" s="102"/>
      <c r="HN66" s="102"/>
      <c r="HO66" s="101" t="s">
        <v>283</v>
      </c>
      <c r="HP66" s="101"/>
      <c r="HQ66" s="101" t="s">
        <v>282</v>
      </c>
      <c r="HR66" s="101" t="s">
        <v>284</v>
      </c>
      <c r="HS66" s="102" t="s">
        <v>280</v>
      </c>
      <c r="HT66" s="102"/>
      <c r="HU66" s="102"/>
      <c r="HV66" s="102"/>
      <c r="HW66" s="102"/>
      <c r="HX66" s="101" t="s">
        <v>283</v>
      </c>
      <c r="HY66" s="101"/>
      <c r="HZ66" s="101" t="s">
        <v>282</v>
      </c>
      <c r="IA66" s="101" t="s">
        <v>284</v>
      </c>
      <c r="IB66" s="102" t="s">
        <v>280</v>
      </c>
      <c r="IC66" s="102"/>
      <c r="ID66" s="102"/>
      <c r="IE66" s="102"/>
      <c r="IF66" s="102"/>
      <c r="IG66" s="101" t="s">
        <v>283</v>
      </c>
      <c r="IH66" s="101"/>
      <c r="II66" s="101" t="s">
        <v>282</v>
      </c>
      <c r="IJ66" s="101" t="s">
        <v>284</v>
      </c>
      <c r="IK66" s="102" t="s">
        <v>280</v>
      </c>
      <c r="IL66" s="102"/>
      <c r="IM66" s="102"/>
      <c r="IN66" s="102"/>
      <c r="IO66" s="102"/>
      <c r="IP66" s="101" t="s">
        <v>283</v>
      </c>
      <c r="IQ66" s="101"/>
      <c r="IR66" s="101" t="s">
        <v>282</v>
      </c>
      <c r="IS66" s="101" t="s">
        <v>284</v>
      </c>
      <c r="IT66" s="102" t="s">
        <v>280</v>
      </c>
      <c r="IU66" s="102"/>
      <c r="IV66" s="102"/>
    </row>
    <row r="67" s="1" customFormat="true" ht="45.75" hidden="false" customHeight="true" outlineLevel="0" collapsed="false">
      <c r="A67" s="101" t="s">
        <v>285</v>
      </c>
      <c r="B67" s="102" t="s">
        <v>286</v>
      </c>
      <c r="C67" s="102"/>
      <c r="D67" s="102"/>
      <c r="E67" s="102"/>
      <c r="F67" s="102"/>
      <c r="G67" s="101"/>
      <c r="H67" s="101"/>
      <c r="I67" s="101"/>
      <c r="J67" s="103"/>
      <c r="K67" s="104"/>
      <c r="L67" s="104"/>
      <c r="M67" s="104"/>
      <c r="N67" s="104"/>
      <c r="O67" s="104"/>
      <c r="P67" s="101"/>
      <c r="Q67" s="101"/>
      <c r="R67" s="101"/>
      <c r="S67" s="101"/>
      <c r="T67" s="102"/>
      <c r="U67" s="102"/>
      <c r="V67" s="102"/>
      <c r="W67" s="102"/>
      <c r="X67" s="102"/>
      <c r="Y67" s="101"/>
      <c r="Z67" s="101"/>
      <c r="AA67" s="101"/>
      <c r="AB67" s="101"/>
      <c r="AC67" s="102"/>
      <c r="AD67" s="102"/>
      <c r="AE67" s="102"/>
      <c r="AF67" s="102"/>
      <c r="AG67" s="102"/>
      <c r="AH67" s="101"/>
      <c r="AI67" s="101"/>
      <c r="AJ67" s="101"/>
      <c r="AK67" s="101"/>
      <c r="AL67" s="102"/>
      <c r="AM67" s="102"/>
      <c r="AN67" s="102"/>
      <c r="AO67" s="102"/>
      <c r="AP67" s="102"/>
      <c r="AQ67" s="101"/>
      <c r="AR67" s="101"/>
      <c r="AS67" s="101"/>
      <c r="AT67" s="101"/>
      <c r="AU67" s="102"/>
      <c r="AV67" s="102"/>
      <c r="AW67" s="102"/>
      <c r="AX67" s="102"/>
      <c r="AY67" s="102"/>
      <c r="AZ67" s="101"/>
      <c r="BA67" s="101"/>
      <c r="BB67" s="101"/>
      <c r="BC67" s="101"/>
      <c r="BD67" s="102"/>
      <c r="BE67" s="102"/>
      <c r="BF67" s="102"/>
      <c r="BG67" s="102"/>
      <c r="BH67" s="102"/>
      <c r="BI67" s="101"/>
      <c r="BJ67" s="101"/>
      <c r="BK67" s="101"/>
      <c r="BL67" s="101"/>
      <c r="BM67" s="102"/>
      <c r="BN67" s="102"/>
      <c r="BO67" s="102"/>
      <c r="BP67" s="102"/>
      <c r="BQ67" s="102"/>
      <c r="BR67" s="101"/>
      <c r="BS67" s="101"/>
      <c r="BT67" s="101"/>
      <c r="BU67" s="101"/>
      <c r="BV67" s="102"/>
      <c r="BW67" s="102"/>
      <c r="BX67" s="102"/>
      <c r="BY67" s="102"/>
      <c r="BZ67" s="102"/>
      <c r="CA67" s="101"/>
      <c r="CB67" s="101"/>
      <c r="CC67" s="101"/>
      <c r="CD67" s="101"/>
      <c r="CE67" s="102"/>
      <c r="CF67" s="102"/>
      <c r="CG67" s="102"/>
      <c r="CH67" s="102"/>
      <c r="CI67" s="102"/>
      <c r="CJ67" s="101"/>
      <c r="CK67" s="101"/>
      <c r="CL67" s="101"/>
      <c r="CM67" s="101"/>
      <c r="CN67" s="102"/>
      <c r="CO67" s="102"/>
      <c r="CP67" s="102"/>
      <c r="CQ67" s="102"/>
      <c r="CR67" s="102"/>
      <c r="CS67" s="101"/>
      <c r="CT67" s="101"/>
      <c r="CU67" s="101"/>
      <c r="CV67" s="101"/>
      <c r="CW67" s="102"/>
      <c r="CX67" s="102"/>
      <c r="CY67" s="102"/>
      <c r="CZ67" s="102"/>
      <c r="DA67" s="102"/>
      <c r="DB67" s="101"/>
      <c r="DC67" s="101"/>
      <c r="DD67" s="101"/>
      <c r="DE67" s="101"/>
      <c r="DF67" s="102"/>
      <c r="DG67" s="102"/>
      <c r="DH67" s="102"/>
      <c r="DI67" s="102"/>
      <c r="DJ67" s="102"/>
      <c r="DK67" s="101"/>
      <c r="DL67" s="101"/>
      <c r="DM67" s="101"/>
      <c r="DN67" s="101"/>
      <c r="DO67" s="102"/>
      <c r="DP67" s="102"/>
      <c r="DQ67" s="102"/>
      <c r="DR67" s="102"/>
      <c r="DS67" s="102"/>
      <c r="DT67" s="101"/>
      <c r="DU67" s="101"/>
      <c r="DV67" s="101"/>
      <c r="DW67" s="101"/>
      <c r="DX67" s="102"/>
      <c r="DY67" s="102"/>
      <c r="DZ67" s="102"/>
      <c r="EA67" s="102"/>
      <c r="EB67" s="102"/>
      <c r="EC67" s="101"/>
      <c r="ED67" s="101"/>
      <c r="EE67" s="101"/>
      <c r="EF67" s="101"/>
      <c r="EG67" s="102"/>
      <c r="EH67" s="102"/>
      <c r="EI67" s="102"/>
      <c r="EJ67" s="102"/>
      <c r="EK67" s="102"/>
      <c r="EL67" s="101"/>
      <c r="EM67" s="101"/>
      <c r="EN67" s="101"/>
      <c r="EO67" s="101"/>
      <c r="EP67" s="102"/>
      <c r="EQ67" s="102"/>
      <c r="ER67" s="102"/>
      <c r="ES67" s="102"/>
      <c r="ET67" s="102"/>
      <c r="EU67" s="101"/>
      <c r="EV67" s="101"/>
      <c r="EW67" s="101"/>
      <c r="EX67" s="101"/>
      <c r="EY67" s="102"/>
      <c r="EZ67" s="102"/>
      <c r="FA67" s="102"/>
      <c r="FB67" s="102"/>
      <c r="FC67" s="102"/>
      <c r="FD67" s="101"/>
      <c r="FE67" s="101"/>
      <c r="FF67" s="101"/>
      <c r="FG67" s="101"/>
      <c r="FH67" s="102"/>
      <c r="FI67" s="102"/>
      <c r="FJ67" s="102"/>
      <c r="FK67" s="102"/>
      <c r="FL67" s="102"/>
      <c r="FM67" s="101"/>
      <c r="FN67" s="101"/>
      <c r="FO67" s="101"/>
      <c r="FP67" s="101"/>
      <c r="FQ67" s="102"/>
      <c r="FR67" s="102"/>
      <c r="FS67" s="102"/>
      <c r="FT67" s="102"/>
      <c r="FU67" s="102"/>
      <c r="FV67" s="101"/>
      <c r="FW67" s="101"/>
      <c r="FX67" s="101"/>
      <c r="FY67" s="101"/>
      <c r="FZ67" s="102"/>
      <c r="GA67" s="102"/>
      <c r="GB67" s="102"/>
      <c r="GC67" s="102"/>
      <c r="GD67" s="102"/>
      <c r="GE67" s="101"/>
      <c r="GF67" s="101"/>
      <c r="GG67" s="101"/>
      <c r="GH67" s="101"/>
      <c r="GI67" s="102"/>
      <c r="GJ67" s="102"/>
      <c r="GK67" s="102"/>
      <c r="GL67" s="102"/>
      <c r="GM67" s="102"/>
      <c r="GN67" s="101"/>
      <c r="GO67" s="101"/>
      <c r="GP67" s="101"/>
      <c r="GQ67" s="101"/>
      <c r="GR67" s="102"/>
      <c r="GS67" s="102"/>
      <c r="GT67" s="102"/>
      <c r="GU67" s="102"/>
      <c r="GV67" s="102"/>
      <c r="GW67" s="101"/>
      <c r="GX67" s="101"/>
      <c r="GY67" s="101"/>
      <c r="GZ67" s="101"/>
      <c r="HA67" s="102"/>
      <c r="HB67" s="102"/>
      <c r="HC67" s="102"/>
      <c r="HD67" s="102"/>
      <c r="HE67" s="102"/>
      <c r="HF67" s="101"/>
      <c r="HG67" s="101"/>
      <c r="HH67" s="101"/>
      <c r="HI67" s="101"/>
      <c r="HJ67" s="102"/>
      <c r="HK67" s="102"/>
      <c r="HL67" s="102"/>
      <c r="HM67" s="102"/>
      <c r="HN67" s="102"/>
      <c r="HO67" s="101"/>
      <c r="HP67" s="101"/>
      <c r="HQ67" s="101"/>
      <c r="HR67" s="101"/>
      <c r="HS67" s="102"/>
      <c r="HT67" s="102"/>
      <c r="HU67" s="102"/>
      <c r="HV67" s="102"/>
      <c r="HW67" s="102"/>
      <c r="HX67" s="101"/>
      <c r="HY67" s="101"/>
      <c r="HZ67" s="101"/>
      <c r="IA67" s="101"/>
      <c r="IB67" s="102"/>
      <c r="IC67" s="102"/>
      <c r="ID67" s="102"/>
      <c r="IE67" s="102"/>
      <c r="IF67" s="102"/>
      <c r="IG67" s="101"/>
      <c r="IH67" s="101"/>
      <c r="II67" s="101"/>
      <c r="IJ67" s="101"/>
      <c r="IK67" s="102"/>
      <c r="IL67" s="102"/>
      <c r="IM67" s="102"/>
      <c r="IN67" s="102"/>
      <c r="IO67" s="102"/>
      <c r="IP67" s="101"/>
      <c r="IQ67" s="101"/>
      <c r="IR67" s="101"/>
      <c r="IS67" s="101"/>
      <c r="IT67" s="102"/>
      <c r="IU67" s="102"/>
      <c r="IV67" s="102"/>
    </row>
    <row r="68" s="1" customFormat="true" ht="12" hidden="false" customHeight="true" outlineLevel="0" collapsed="false">
      <c r="A68" s="105" t="s">
        <v>15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2"/>
      <c r="CA68" s="92"/>
      <c r="CB68" s="92"/>
      <c r="CC68" s="92"/>
      <c r="CD68" s="92"/>
      <c r="CE68" s="92"/>
      <c r="CF68" s="92"/>
      <c r="CG68" s="92"/>
      <c r="CH68" s="92"/>
      <c r="CI68" s="92"/>
      <c r="CJ68" s="92"/>
      <c r="CK68" s="92"/>
      <c r="CL68" s="92"/>
      <c r="CM68" s="92"/>
      <c r="CN68" s="92"/>
      <c r="CO68" s="92"/>
      <c r="CP68" s="92"/>
      <c r="CQ68" s="92"/>
      <c r="CR68" s="92"/>
      <c r="CS68" s="92"/>
      <c r="CT68" s="92"/>
      <c r="CU68" s="92"/>
      <c r="CV68" s="92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2"/>
      <c r="DZ68" s="92"/>
      <c r="EA68" s="92"/>
      <c r="EB68" s="92"/>
      <c r="EC68" s="92"/>
      <c r="ED68" s="92"/>
      <c r="EE68" s="92"/>
      <c r="EF68" s="92"/>
      <c r="EG68" s="92"/>
      <c r="EH68" s="92"/>
      <c r="EI68" s="92"/>
      <c r="EJ68" s="92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2"/>
      <c r="EZ68" s="92"/>
      <c r="FA68" s="92"/>
      <c r="FB68" s="92"/>
      <c r="FC68" s="92"/>
      <c r="FD68" s="92"/>
      <c r="FE68" s="92"/>
      <c r="FF68" s="92"/>
      <c r="FG68" s="92"/>
      <c r="FH68" s="92"/>
      <c r="FI68" s="92"/>
      <c r="FJ68" s="92"/>
      <c r="FK68" s="92"/>
      <c r="FL68" s="92"/>
      <c r="FM68" s="92"/>
      <c r="FN68" s="92"/>
      <c r="FO68" s="92"/>
      <c r="FP68" s="92"/>
      <c r="FQ68" s="92"/>
      <c r="FR68" s="92"/>
      <c r="FS68" s="92"/>
      <c r="FT68" s="92"/>
      <c r="FU68" s="92"/>
      <c r="FV68" s="92"/>
      <c r="FW68" s="92"/>
      <c r="FX68" s="92"/>
      <c r="FY68" s="92"/>
      <c r="FZ68" s="92"/>
      <c r="GA68" s="92"/>
      <c r="GB68" s="92"/>
      <c r="GC68" s="92"/>
      <c r="GD68" s="92"/>
      <c r="GE68" s="92"/>
      <c r="GF68" s="92"/>
      <c r="GG68" s="92"/>
      <c r="GH68" s="92"/>
      <c r="GI68" s="92"/>
      <c r="GJ68" s="92"/>
      <c r="GK68" s="92"/>
      <c r="GL68" s="92"/>
      <c r="GM68" s="92"/>
      <c r="GN68" s="92"/>
      <c r="GO68" s="92"/>
      <c r="GP68" s="92"/>
      <c r="GQ68" s="92"/>
      <c r="GR68" s="92"/>
      <c r="GS68" s="92"/>
      <c r="GT68" s="92"/>
      <c r="GU68" s="92"/>
      <c r="GV68" s="92"/>
      <c r="GW68" s="92"/>
      <c r="GX68" s="92"/>
      <c r="GY68" s="92"/>
      <c r="GZ68" s="92"/>
      <c r="HA68" s="92"/>
      <c r="HB68" s="92"/>
      <c r="HC68" s="92"/>
      <c r="HD68" s="92"/>
      <c r="HE68" s="92"/>
      <c r="HF68" s="92"/>
      <c r="HG68" s="92"/>
      <c r="HH68" s="92"/>
      <c r="HI68" s="92"/>
      <c r="HJ68" s="92"/>
      <c r="HK68" s="92"/>
      <c r="HL68" s="92"/>
      <c r="HM68" s="92"/>
      <c r="HN68" s="92"/>
      <c r="HO68" s="92"/>
      <c r="HP68" s="92"/>
      <c r="HQ68" s="92"/>
      <c r="HR68" s="92"/>
      <c r="HS68" s="92"/>
      <c r="HT68" s="92"/>
      <c r="HU68" s="92"/>
      <c r="HV68" s="92"/>
      <c r="HW68" s="92"/>
      <c r="HX68" s="92"/>
      <c r="HY68" s="92"/>
      <c r="HZ68" s="92"/>
      <c r="IA68" s="92"/>
      <c r="IB68" s="92"/>
      <c r="IC68" s="92"/>
      <c r="ID68" s="92"/>
      <c r="IE68" s="92"/>
      <c r="IF68" s="92"/>
      <c r="IG68" s="92"/>
      <c r="IH68" s="92"/>
      <c r="II68" s="92"/>
      <c r="IJ68" s="92"/>
      <c r="IK68" s="92"/>
      <c r="IL68" s="92"/>
      <c r="IM68" s="92"/>
      <c r="IN68" s="92"/>
      <c r="IO68" s="92"/>
      <c r="IP68" s="92"/>
      <c r="IQ68" s="92"/>
      <c r="IR68" s="92"/>
      <c r="IS68" s="92"/>
      <c r="IT68" s="92"/>
      <c r="IU68" s="92"/>
      <c r="IV68" s="92"/>
    </row>
    <row r="69" s="1" customFormat="true" ht="12" hidden="false" customHeight="true" outlineLevel="0" collapsed="false">
      <c r="A69" s="105" t="s">
        <v>287</v>
      </c>
      <c r="B69" s="105"/>
      <c r="C69" s="105"/>
      <c r="D69" s="105"/>
      <c r="E69" s="105"/>
      <c r="F69" s="105"/>
      <c r="G69" s="106" t="s">
        <v>288</v>
      </c>
      <c r="H69" s="106"/>
      <c r="I69" s="106"/>
      <c r="J69" s="106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U69" s="92"/>
      <c r="BV69" s="92"/>
      <c r="BW69" s="92"/>
      <c r="BX69" s="92"/>
      <c r="BY69" s="92"/>
      <c r="BZ69" s="92"/>
      <c r="CA69" s="92"/>
      <c r="CB69" s="92"/>
      <c r="CC69" s="92"/>
      <c r="CD69" s="92"/>
      <c r="CE69" s="92"/>
      <c r="CF69" s="92"/>
      <c r="CG69" s="92"/>
      <c r="CH69" s="92"/>
      <c r="CI69" s="92"/>
      <c r="CJ69" s="92"/>
      <c r="CK69" s="92"/>
      <c r="CL69" s="92"/>
      <c r="CM69" s="92"/>
      <c r="CN69" s="92"/>
      <c r="CO69" s="92"/>
      <c r="CP69" s="92"/>
      <c r="CQ69" s="92"/>
      <c r="CR69" s="92"/>
      <c r="CS69" s="92"/>
      <c r="CT69" s="92"/>
      <c r="CU69" s="92"/>
      <c r="CV69" s="92"/>
      <c r="CW69" s="92"/>
      <c r="CX69" s="92"/>
      <c r="CY69" s="92"/>
      <c r="CZ69" s="92"/>
      <c r="DA69" s="92"/>
      <c r="DB69" s="92"/>
      <c r="DC69" s="92"/>
      <c r="DD69" s="92"/>
      <c r="DE69" s="92"/>
      <c r="DF69" s="92"/>
      <c r="DG69" s="92"/>
      <c r="DH69" s="92"/>
      <c r="DI69" s="92"/>
      <c r="DJ69" s="92"/>
      <c r="DK69" s="92"/>
      <c r="DL69" s="92"/>
      <c r="DM69" s="92"/>
      <c r="DN69" s="92"/>
      <c r="DO69" s="92"/>
      <c r="DP69" s="92"/>
      <c r="DQ69" s="92"/>
      <c r="DR69" s="92"/>
      <c r="DS69" s="92"/>
      <c r="DT69" s="92"/>
      <c r="DU69" s="92"/>
      <c r="DV69" s="92"/>
      <c r="DW69" s="92"/>
      <c r="DX69" s="92"/>
      <c r="DY69" s="92"/>
      <c r="DZ69" s="92"/>
      <c r="EA69" s="92"/>
      <c r="EB69" s="92"/>
      <c r="EC69" s="92"/>
      <c r="ED69" s="92"/>
      <c r="EE69" s="92"/>
      <c r="EF69" s="92"/>
      <c r="EG69" s="92"/>
      <c r="EH69" s="92"/>
      <c r="EI69" s="92"/>
      <c r="EJ69" s="92"/>
      <c r="EK69" s="92"/>
      <c r="EL69" s="92"/>
      <c r="EM69" s="92"/>
      <c r="EN69" s="92"/>
      <c r="EO69" s="92"/>
      <c r="EP69" s="92"/>
      <c r="EQ69" s="92"/>
      <c r="ER69" s="92"/>
      <c r="ES69" s="92"/>
      <c r="ET69" s="92"/>
      <c r="EU69" s="92"/>
      <c r="EV69" s="92"/>
      <c r="EW69" s="92"/>
      <c r="EX69" s="92"/>
      <c r="EY69" s="92"/>
      <c r="EZ69" s="92"/>
      <c r="FA69" s="92"/>
      <c r="FB69" s="92"/>
      <c r="FC69" s="92"/>
      <c r="FD69" s="92"/>
      <c r="FE69" s="92"/>
      <c r="FF69" s="92"/>
      <c r="FG69" s="92"/>
      <c r="FH69" s="92"/>
      <c r="FI69" s="92"/>
      <c r="FJ69" s="92"/>
      <c r="FK69" s="92"/>
      <c r="FL69" s="92"/>
      <c r="FM69" s="92"/>
      <c r="FN69" s="92"/>
      <c r="FO69" s="92"/>
      <c r="FP69" s="92"/>
      <c r="FQ69" s="92"/>
      <c r="FR69" s="92"/>
      <c r="FS69" s="92"/>
      <c r="FT69" s="92"/>
      <c r="FU69" s="92"/>
      <c r="FV69" s="92"/>
      <c r="FW69" s="92"/>
      <c r="FX69" s="92"/>
      <c r="FY69" s="92"/>
      <c r="FZ69" s="92"/>
      <c r="GA69" s="92"/>
      <c r="GB69" s="92"/>
      <c r="GC69" s="92"/>
      <c r="GD69" s="92"/>
      <c r="GE69" s="92"/>
      <c r="GF69" s="92"/>
      <c r="GG69" s="92"/>
      <c r="GH69" s="92"/>
      <c r="GI69" s="92"/>
      <c r="GJ69" s="92"/>
      <c r="GK69" s="92"/>
      <c r="GL69" s="92"/>
      <c r="GM69" s="92"/>
      <c r="GN69" s="92"/>
      <c r="GO69" s="92"/>
      <c r="GP69" s="92"/>
      <c r="GQ69" s="92"/>
      <c r="GR69" s="92"/>
      <c r="GS69" s="92"/>
      <c r="GT69" s="92"/>
      <c r="GU69" s="92"/>
      <c r="GV69" s="92"/>
      <c r="GW69" s="92"/>
      <c r="GX69" s="92"/>
      <c r="GY69" s="92"/>
      <c r="GZ69" s="92"/>
      <c r="HA69" s="92"/>
      <c r="HB69" s="92"/>
      <c r="HC69" s="92"/>
      <c r="HD69" s="92"/>
      <c r="HE69" s="92"/>
      <c r="HF69" s="92"/>
      <c r="HG69" s="92"/>
      <c r="HH69" s="92"/>
      <c r="HI69" s="92"/>
      <c r="HJ69" s="92"/>
      <c r="HK69" s="92"/>
      <c r="HL69" s="92"/>
      <c r="HM69" s="92"/>
      <c r="HN69" s="92"/>
      <c r="HO69" s="92"/>
      <c r="HP69" s="92"/>
      <c r="HQ69" s="92"/>
      <c r="HR69" s="92"/>
      <c r="HS69" s="92"/>
      <c r="HT69" s="92"/>
      <c r="HU69" s="92"/>
      <c r="HV69" s="92"/>
      <c r="HW69" s="92"/>
      <c r="HX69" s="92"/>
      <c r="HY69" s="92"/>
      <c r="HZ69" s="92"/>
      <c r="IA69" s="92"/>
      <c r="IB69" s="92"/>
      <c r="IC69" s="92"/>
      <c r="ID69" s="92"/>
      <c r="IE69" s="92"/>
      <c r="IF69" s="92"/>
      <c r="IG69" s="92"/>
      <c r="IH69" s="92"/>
      <c r="II69" s="92"/>
      <c r="IJ69" s="92"/>
      <c r="IK69" s="92"/>
      <c r="IL69" s="92"/>
      <c r="IM69" s="92"/>
      <c r="IN69" s="92"/>
      <c r="IO69" s="92"/>
      <c r="IP69" s="92"/>
      <c r="IQ69" s="92"/>
      <c r="IR69" s="92"/>
      <c r="IS69" s="92"/>
      <c r="IT69" s="92"/>
      <c r="IU69" s="92"/>
      <c r="IV69" s="92"/>
    </row>
    <row r="70" s="88" customFormat="true" ht="12" hidden="false" customHeight="true" outlineLevel="0" collapsed="false">
      <c r="A70" s="88" t="s">
        <v>18</v>
      </c>
      <c r="B70" s="92"/>
      <c r="C70" s="92"/>
      <c r="D70" s="92"/>
      <c r="E70" s="92"/>
      <c r="J70" s="90"/>
    </row>
    <row r="71" customFormat="false" ht="12" hidden="false" customHeight="true" outlineLevel="0" collapsed="false">
      <c r="A71" s="107" t="s">
        <v>289</v>
      </c>
      <c r="B71" s="107"/>
      <c r="C71" s="107"/>
      <c r="D71" s="107"/>
      <c r="E71" s="92"/>
      <c r="F71" s="92"/>
      <c r="G71" s="108" t="s">
        <v>288</v>
      </c>
      <c r="H71" s="108"/>
      <c r="I71" s="108"/>
      <c r="J71" s="108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375" defaultRowHeight="12.8" zeroHeight="false" outlineLevelRow="0" outlineLevelCol="0"/>
  <sheetData>
    <row r="1" customFormat="false" ht="14.25" hidden="false" customHeight="false" outlineLevel="0" collapsed="false"/>
    <row r="2" customFormat="false" ht="14.25" hidden="false" customHeight="false" outlineLevel="0" collapsed="false"/>
    <row r="3" customFormat="false" ht="57.45" hidden="false" customHeight="false" outlineLevel="0" collapsed="false"/>
    <row r="4" customFormat="false" ht="14.25" hidden="false" customHeight="false" outlineLevel="0" collapsed="false"/>
    <row r="5" customFormat="false" ht="14.25" hidden="false" customHeight="false" outlineLevel="0" collapsed="false"/>
    <row r="6" customFormat="false" ht="14.25" hidden="false" customHeight="false" outlineLevel="0" collapsed="false"/>
    <row r="7" customFormat="false" ht="14.25" hidden="false" customHeight="false" outlineLevel="0" collapsed="false"/>
    <row r="8" customFormat="false" ht="14.25" hidden="false" customHeight="false" outlineLevel="0" collapsed="false"/>
    <row r="9" customFormat="false" ht="14.25" hidden="false" customHeight="false" outlineLevel="0" collapsed="false"/>
    <row r="10" customFormat="false" ht="14.25" hidden="false" customHeight="false" outlineLevel="0" collapsed="false"/>
    <row r="11" customFormat="false" ht="14.25" hidden="false" customHeight="false" outlineLevel="0" collapsed="false"/>
    <row r="12" customFormat="false" ht="14.25" hidden="false" customHeight="false" outlineLevel="0" collapsed="false"/>
    <row r="13" customFormat="false" ht="35.05" hidden="false" customHeight="false" outlineLevel="0" collapsed="false"/>
    <row r="14" customFormat="false" ht="23.85" hidden="false" customHeight="false" outlineLevel="0" collapsed="false"/>
    <row r="15" customFormat="false" ht="14.25" hidden="false" customHeight="false" outlineLevel="0" collapsed="false"/>
    <row r="16" customFormat="false" ht="35.05" hidden="false" customHeight="false" outlineLevel="0" collapsed="false"/>
    <row r="17" customFormat="false" ht="14.25" hidden="false" customHeight="false" outlineLevel="0" collapsed="false"/>
    <row r="18" customFormat="false" ht="35.05" hidden="false" customHeight="false" outlineLevel="0" collapsed="false"/>
    <row r="19" customFormat="false" ht="23.85" hidden="false" customHeight="false" outlineLevel="0" collapsed="false"/>
    <row r="20" customFormat="false" ht="23.85" hidden="false" customHeight="false" outlineLevel="0" collapsed="false"/>
    <row r="21" customFormat="false" ht="23.85" hidden="false" customHeight="false" outlineLevel="0" collapsed="false"/>
    <row r="22" customFormat="false" ht="14.25" hidden="false" customHeight="false" outlineLevel="0" collapsed="false"/>
    <row r="23" customFormat="false" ht="23.85" hidden="false" customHeight="false" outlineLevel="0" collapsed="false"/>
    <row r="24" customFormat="false" ht="23.85" hidden="false" customHeight="false" outlineLevel="0" collapsed="false"/>
    <row r="25" customFormat="false" ht="23.85" hidden="false" customHeight="false" outlineLevel="0" collapsed="false"/>
    <row r="26" customFormat="false" ht="14.25" hidden="false" customHeight="false" outlineLevel="0" collapsed="false"/>
    <row r="27" customFormat="false" ht="14.25" hidden="false" customHeight="false" outlineLevel="0" collapsed="false"/>
    <row r="28" customFormat="false" ht="14.25" hidden="false" customHeight="false" outlineLevel="0" collapsed="false"/>
    <row r="29" customFormat="false" ht="14.25" hidden="false" customHeight="false" outlineLevel="0" collapsed="false"/>
    <row r="30" customFormat="false" ht="14.25" hidden="false" customHeight="false" outlineLevel="0" collapsed="false"/>
    <row r="31" customFormat="false" ht="23.85" hidden="false" customHeight="false" outlineLevel="0" collapsed="false"/>
    <row r="32" customFormat="false" ht="23.85" hidden="false" customHeight="false" outlineLevel="0" collapsed="false"/>
    <row r="33" customFormat="false" ht="14.25" hidden="false" customHeight="false" outlineLevel="0" collapsed="false"/>
    <row r="34" customFormat="false" ht="14.25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3203125" defaultRowHeight="14.25" zeroHeight="false" outlineLevelRow="0" outlineLevelCol="0"/>
  <cols>
    <col collapsed="false" customWidth="true" hidden="false" outlineLevel="0" max="1" min="1" style="1" width="13.78"/>
    <col collapsed="false" customWidth="true" hidden="false" outlineLevel="0" max="2" min="2" style="109" width="13.78"/>
    <col collapsed="false" customWidth="true" hidden="false" outlineLevel="0" max="3" min="3" style="110" width="18.46"/>
    <col collapsed="false" customWidth="true" hidden="false" outlineLevel="0" max="4" min="4" style="1" width="13.78"/>
    <col collapsed="false" customWidth="true" hidden="false" outlineLevel="0" max="5" min="5" style="1" width="24"/>
    <col collapsed="false" customWidth="true" hidden="false" outlineLevel="0" max="64" min="6" style="1" width="13.78"/>
  </cols>
  <sheetData>
    <row r="1" customFormat="false" ht="17.1" hidden="false" customHeight="true" outlineLevel="0" collapsed="false">
      <c r="A1" s="111" t="s">
        <v>290</v>
      </c>
      <c r="B1" s="111"/>
      <c r="C1" s="111"/>
      <c r="D1" s="111"/>
      <c r="E1" s="111"/>
    </row>
    <row r="2" customFormat="false" ht="14.25" hidden="false" customHeight="true" outlineLevel="0" collapsed="false">
      <c r="A2" s="67" t="s">
        <v>291</v>
      </c>
      <c r="B2" s="67"/>
      <c r="C2" s="77"/>
    </row>
    <row r="3" customFormat="false" ht="24" hidden="false" customHeight="true" outlineLevel="0" collapsed="false">
      <c r="A3" s="96" t="s">
        <v>95</v>
      </c>
      <c r="B3" s="94" t="s">
        <v>96</v>
      </c>
      <c r="C3" s="95" t="s">
        <v>126</v>
      </c>
      <c r="D3" s="96" t="s">
        <v>97</v>
      </c>
      <c r="E3" s="112" t="s">
        <v>292</v>
      </c>
    </row>
    <row r="4" customFormat="false" ht="40.5" hidden="false" customHeight="true" outlineLevel="0" collapsed="false">
      <c r="A4" s="113" t="n">
        <v>1</v>
      </c>
      <c r="B4" s="114" t="s">
        <v>170</v>
      </c>
      <c r="C4" s="114" t="n">
        <v>1.2</v>
      </c>
      <c r="D4" s="113" t="s">
        <v>293</v>
      </c>
      <c r="E4" s="115"/>
    </row>
    <row r="5" customFormat="false" ht="40.5" hidden="false" customHeight="true" outlineLevel="0" collapsed="false">
      <c r="A5" s="113" t="n">
        <v>2</v>
      </c>
      <c r="B5" s="114" t="s">
        <v>173</v>
      </c>
      <c r="C5" s="114" t="s">
        <v>174</v>
      </c>
      <c r="D5" s="113" t="s">
        <v>293</v>
      </c>
      <c r="E5" s="116"/>
    </row>
    <row r="6" customFormat="false" ht="40.5" hidden="false" customHeight="true" outlineLevel="0" collapsed="false">
      <c r="A6" s="113" t="n">
        <v>3</v>
      </c>
      <c r="B6" s="114" t="s">
        <v>175</v>
      </c>
      <c r="C6" s="114" t="s">
        <v>176</v>
      </c>
      <c r="D6" s="113" t="s">
        <v>293</v>
      </c>
      <c r="E6" s="116"/>
    </row>
    <row r="7" customFormat="false" ht="27" hidden="false" customHeight="true" outlineLevel="0" collapsed="false">
      <c r="A7" s="113" t="n">
        <v>4</v>
      </c>
      <c r="B7" s="114" t="s">
        <v>177</v>
      </c>
      <c r="C7" s="114" t="s">
        <v>178</v>
      </c>
      <c r="D7" s="113" t="s">
        <v>293</v>
      </c>
      <c r="E7" s="116"/>
    </row>
    <row r="8" customFormat="false" ht="54" hidden="false" customHeight="true" outlineLevel="0" collapsed="false">
      <c r="A8" s="113" t="n">
        <v>5</v>
      </c>
      <c r="B8" s="114" t="s">
        <v>179</v>
      </c>
      <c r="C8" s="114" t="n">
        <v>18.19</v>
      </c>
      <c r="D8" s="113" t="s">
        <v>293</v>
      </c>
      <c r="E8" s="116"/>
    </row>
    <row r="9" customFormat="false" ht="40.5" hidden="false" customHeight="true" outlineLevel="0" collapsed="false">
      <c r="A9" s="113" t="n">
        <v>6</v>
      </c>
      <c r="B9" s="114" t="s">
        <v>180</v>
      </c>
      <c r="C9" s="114" t="n">
        <v>108</v>
      </c>
      <c r="D9" s="113" t="s">
        <v>293</v>
      </c>
      <c r="E9" s="116"/>
    </row>
    <row r="10" customFormat="false" ht="40.5" hidden="false" customHeight="true" outlineLevel="0" collapsed="false">
      <c r="A10" s="113" t="n">
        <v>7</v>
      </c>
      <c r="B10" s="114" t="s">
        <v>181</v>
      </c>
      <c r="C10" s="114" t="n">
        <v>22.21</v>
      </c>
      <c r="D10" s="113" t="s">
        <v>293</v>
      </c>
      <c r="E10" s="116"/>
    </row>
    <row r="11" customFormat="false" ht="40.5" hidden="false" customHeight="true" outlineLevel="0" collapsed="false">
      <c r="A11" s="113" t="n">
        <v>8</v>
      </c>
      <c r="B11" s="114" t="s">
        <v>182</v>
      </c>
      <c r="C11" s="114" t="n">
        <v>23.24</v>
      </c>
      <c r="D11" s="113" t="s">
        <v>293</v>
      </c>
      <c r="E11" s="116"/>
    </row>
    <row r="12" customFormat="false" ht="40.5" hidden="false" customHeight="true" outlineLevel="0" collapsed="false">
      <c r="A12" s="113" t="n">
        <v>9</v>
      </c>
      <c r="B12" s="114" t="s">
        <v>183</v>
      </c>
      <c r="C12" s="114" t="n">
        <v>25.26</v>
      </c>
      <c r="D12" s="113" t="s">
        <v>293</v>
      </c>
      <c r="E12" s="116"/>
    </row>
    <row r="13" customFormat="false" ht="40.5" hidden="false" customHeight="true" outlineLevel="0" collapsed="false">
      <c r="A13" s="113" t="n">
        <v>10</v>
      </c>
      <c r="B13" s="114" t="s">
        <v>184</v>
      </c>
      <c r="C13" s="114" t="n">
        <v>33.34</v>
      </c>
      <c r="D13" s="113" t="s">
        <v>293</v>
      </c>
      <c r="E13" s="116"/>
    </row>
    <row r="14" customFormat="false" ht="67.5" hidden="false" customHeight="true" outlineLevel="0" collapsed="false">
      <c r="A14" s="113" t="n">
        <v>11</v>
      </c>
      <c r="B14" s="114" t="s">
        <v>186</v>
      </c>
      <c r="C14" s="114" t="s">
        <v>187</v>
      </c>
      <c r="D14" s="113" t="s">
        <v>293</v>
      </c>
      <c r="E14" s="116"/>
    </row>
    <row r="15" customFormat="false" ht="81" hidden="false" customHeight="true" outlineLevel="0" collapsed="false">
      <c r="A15" s="113" t="n">
        <v>12</v>
      </c>
      <c r="B15" s="114" t="s">
        <v>188</v>
      </c>
      <c r="C15" s="114" t="n">
        <v>37</v>
      </c>
      <c r="D15" s="113" t="s">
        <v>293</v>
      </c>
      <c r="E15" s="116"/>
    </row>
    <row r="16" customFormat="false" ht="54" hidden="false" customHeight="true" outlineLevel="0" collapsed="false">
      <c r="A16" s="113" t="n">
        <v>13</v>
      </c>
      <c r="B16" s="114" t="s">
        <v>189</v>
      </c>
      <c r="C16" s="114" t="s">
        <v>294</v>
      </c>
      <c r="D16" s="113" t="s">
        <v>293</v>
      </c>
      <c r="E16" s="116"/>
    </row>
    <row r="17" customFormat="false" ht="40.5" hidden="false" customHeight="true" outlineLevel="0" collapsed="false">
      <c r="A17" s="113" t="n">
        <v>14</v>
      </c>
      <c r="B17" s="114" t="s">
        <v>193</v>
      </c>
      <c r="C17" s="114" t="s">
        <v>194</v>
      </c>
      <c r="D17" s="113" t="s">
        <v>293</v>
      </c>
      <c r="E17" s="116"/>
    </row>
    <row r="18" customFormat="false" ht="40.5" hidden="false" customHeight="true" outlineLevel="0" collapsed="false">
      <c r="A18" s="113" t="n">
        <v>15</v>
      </c>
      <c r="B18" s="114" t="s">
        <v>195</v>
      </c>
      <c r="C18" s="114" t="n">
        <v>55.63</v>
      </c>
      <c r="D18" s="113" t="s">
        <v>293</v>
      </c>
      <c r="E18" s="116"/>
    </row>
    <row r="19" customFormat="false" ht="40.5" hidden="false" customHeight="true" outlineLevel="0" collapsed="false">
      <c r="A19" s="113" t="n">
        <v>16</v>
      </c>
      <c r="B19" s="114" t="s">
        <v>198</v>
      </c>
      <c r="C19" s="114" t="n">
        <v>64.67</v>
      </c>
      <c r="D19" s="113" t="s">
        <v>293</v>
      </c>
      <c r="E19" s="116"/>
    </row>
    <row r="20" customFormat="false" ht="40.5" hidden="false" customHeight="true" outlineLevel="0" collapsed="false">
      <c r="A20" s="113" t="n">
        <v>17</v>
      </c>
      <c r="B20" s="114" t="s">
        <v>199</v>
      </c>
      <c r="C20" s="114" t="n">
        <v>65.66</v>
      </c>
      <c r="D20" s="113" t="s">
        <v>293</v>
      </c>
      <c r="E20" s="116"/>
    </row>
    <row r="21" customFormat="false" ht="54" hidden="false" customHeight="true" outlineLevel="0" collapsed="false">
      <c r="A21" s="113" t="n">
        <v>18</v>
      </c>
      <c r="B21" s="114" t="s">
        <v>200</v>
      </c>
      <c r="C21" s="114" t="s">
        <v>201</v>
      </c>
      <c r="D21" s="113" t="s">
        <v>293</v>
      </c>
      <c r="E21" s="116"/>
    </row>
    <row r="22" customFormat="false" ht="40.5" hidden="false" customHeight="true" outlineLevel="0" collapsed="false">
      <c r="A22" s="113" t="n">
        <v>19</v>
      </c>
      <c r="B22" s="114" t="s">
        <v>202</v>
      </c>
      <c r="C22" s="114" t="n">
        <v>27.28</v>
      </c>
      <c r="D22" s="113" t="s">
        <v>293</v>
      </c>
      <c r="E22" s="116"/>
    </row>
    <row r="23" customFormat="false" ht="67.5" hidden="false" customHeight="true" outlineLevel="0" collapsed="false">
      <c r="A23" s="113" t="n">
        <v>20</v>
      </c>
      <c r="B23" s="114" t="s">
        <v>203</v>
      </c>
      <c r="C23" s="114" t="s">
        <v>204</v>
      </c>
      <c r="D23" s="113" t="s">
        <v>293</v>
      </c>
      <c r="E23" s="116"/>
    </row>
    <row r="24" customFormat="false" ht="27" hidden="false" customHeight="true" outlineLevel="0" collapsed="false">
      <c r="A24" s="113" t="n">
        <v>21</v>
      </c>
      <c r="B24" s="114" t="s">
        <v>205</v>
      </c>
      <c r="C24" s="114" t="s">
        <v>206</v>
      </c>
      <c r="D24" s="113" t="s">
        <v>293</v>
      </c>
      <c r="E24" s="116"/>
    </row>
    <row r="25" customFormat="false" ht="14.25" hidden="false" customHeight="true" outlineLevel="0" collapsed="false">
      <c r="A25" s="113" t="n">
        <v>22</v>
      </c>
      <c r="B25" s="114" t="s">
        <v>207</v>
      </c>
      <c r="C25" s="114" t="n">
        <v>10.9</v>
      </c>
      <c r="D25" s="113" t="s">
        <v>293</v>
      </c>
      <c r="E25" s="116"/>
    </row>
    <row r="26" customFormat="false" ht="40.5" hidden="false" customHeight="true" outlineLevel="0" collapsed="false">
      <c r="A26" s="113" t="n">
        <v>23</v>
      </c>
      <c r="B26" s="114" t="s">
        <v>208</v>
      </c>
      <c r="C26" s="114" t="n">
        <v>114</v>
      </c>
      <c r="D26" s="113" t="s">
        <v>293</v>
      </c>
      <c r="E26" s="116"/>
    </row>
    <row r="27" customFormat="false" ht="40.5" hidden="false" customHeight="true" outlineLevel="0" collapsed="false">
      <c r="A27" s="113" t="n">
        <v>24</v>
      </c>
      <c r="B27" s="114" t="s">
        <v>209</v>
      </c>
      <c r="C27" s="114" t="s">
        <v>210</v>
      </c>
      <c r="D27" s="113" t="s">
        <v>293</v>
      </c>
      <c r="E27" s="116"/>
    </row>
    <row r="28" customFormat="false" ht="40.5" hidden="false" customHeight="true" outlineLevel="0" collapsed="false">
      <c r="A28" s="113" t="n">
        <v>25</v>
      </c>
      <c r="B28" s="114" t="s">
        <v>211</v>
      </c>
      <c r="C28" s="114" t="n">
        <v>112</v>
      </c>
      <c r="D28" s="113" t="s">
        <v>293</v>
      </c>
      <c r="E28" s="116"/>
    </row>
    <row r="29" customFormat="false" ht="40.5" hidden="false" customHeight="true" outlineLevel="0" collapsed="false">
      <c r="A29" s="113" t="n">
        <v>26</v>
      </c>
      <c r="B29" s="114" t="s">
        <v>212</v>
      </c>
      <c r="C29" s="114" t="n">
        <v>116</v>
      </c>
      <c r="D29" s="113" t="s">
        <v>293</v>
      </c>
      <c r="E29" s="116"/>
    </row>
    <row r="30" customFormat="false" ht="67.5" hidden="false" customHeight="true" outlineLevel="0" collapsed="false">
      <c r="A30" s="113" t="n">
        <v>27</v>
      </c>
      <c r="B30" s="114" t="s">
        <v>203</v>
      </c>
      <c r="C30" s="114" t="s">
        <v>214</v>
      </c>
      <c r="D30" s="113" t="s">
        <v>293</v>
      </c>
      <c r="E30" s="116"/>
    </row>
    <row r="31" customFormat="false" ht="40.5" hidden="false" customHeight="true" outlineLevel="0" collapsed="false">
      <c r="A31" s="113" t="n">
        <v>28</v>
      </c>
      <c r="B31" s="114" t="s">
        <v>202</v>
      </c>
      <c r="C31" s="114" t="n">
        <v>51.52</v>
      </c>
      <c r="D31" s="113" t="s">
        <v>293</v>
      </c>
      <c r="E31" s="116"/>
    </row>
    <row r="32" customFormat="false" ht="54" hidden="false" customHeight="true" outlineLevel="0" collapsed="false">
      <c r="A32" s="113" t="n">
        <v>29</v>
      </c>
      <c r="B32" s="114" t="s">
        <v>215</v>
      </c>
      <c r="C32" s="114" t="n">
        <v>126</v>
      </c>
      <c r="D32" s="113" t="s">
        <v>293</v>
      </c>
      <c r="E32" s="116"/>
    </row>
    <row r="33" customFormat="false" ht="40.5" hidden="false" customHeight="true" outlineLevel="0" collapsed="false">
      <c r="A33" s="113" t="n">
        <v>30</v>
      </c>
      <c r="B33" s="114" t="s">
        <v>217</v>
      </c>
      <c r="C33" s="114" t="s">
        <v>218</v>
      </c>
      <c r="D33" s="113" t="s">
        <v>293</v>
      </c>
      <c r="E33" s="116"/>
    </row>
    <row r="34" customFormat="false" ht="54" hidden="false" customHeight="true" outlineLevel="0" collapsed="false">
      <c r="A34" s="113" t="n">
        <v>31</v>
      </c>
      <c r="B34" s="114" t="s">
        <v>219</v>
      </c>
      <c r="C34" s="114" t="s">
        <v>220</v>
      </c>
      <c r="D34" s="113" t="s">
        <v>293</v>
      </c>
      <c r="E34" s="116"/>
    </row>
    <row r="35" customFormat="false" ht="27" hidden="false" customHeight="true" outlineLevel="0" collapsed="false">
      <c r="A35" s="113" t="n">
        <v>32</v>
      </c>
      <c r="B35" s="114" t="s">
        <v>221</v>
      </c>
      <c r="C35" s="114" t="s">
        <v>222</v>
      </c>
      <c r="D35" s="113" t="s">
        <v>293</v>
      </c>
      <c r="E35" s="116"/>
    </row>
    <row r="36" customFormat="false" ht="67.5" hidden="false" customHeight="true" outlineLevel="0" collapsed="false">
      <c r="A36" s="113" t="n">
        <v>33</v>
      </c>
      <c r="B36" s="114" t="s">
        <v>223</v>
      </c>
      <c r="C36" s="114" t="n">
        <v>69</v>
      </c>
      <c r="D36" s="113" t="s">
        <v>293</v>
      </c>
      <c r="E36" s="116"/>
    </row>
    <row r="37" customFormat="false" ht="27" hidden="false" customHeight="true" outlineLevel="0" collapsed="false">
      <c r="A37" s="113" t="n">
        <v>34</v>
      </c>
      <c r="B37" s="114" t="s">
        <v>224</v>
      </c>
      <c r="C37" s="114" t="n">
        <v>80</v>
      </c>
      <c r="D37" s="113" t="s">
        <v>293</v>
      </c>
      <c r="E37" s="116"/>
    </row>
    <row r="38" customFormat="false" ht="27" hidden="false" customHeight="true" outlineLevel="0" collapsed="false">
      <c r="A38" s="113" t="n">
        <v>35</v>
      </c>
      <c r="B38" s="114" t="s">
        <v>225</v>
      </c>
      <c r="C38" s="114" t="n">
        <v>74.75</v>
      </c>
      <c r="D38" s="113" t="s">
        <v>293</v>
      </c>
      <c r="E38" s="116"/>
    </row>
    <row r="39" customFormat="false" ht="40.5" hidden="false" customHeight="true" outlineLevel="0" collapsed="false">
      <c r="A39" s="113" t="n">
        <v>36</v>
      </c>
      <c r="B39" s="114" t="s">
        <v>226</v>
      </c>
      <c r="C39" s="114" t="s">
        <v>227</v>
      </c>
      <c r="D39" s="113" t="s">
        <v>293</v>
      </c>
      <c r="E39" s="116"/>
    </row>
    <row r="40" customFormat="false" ht="40.5" hidden="false" customHeight="true" outlineLevel="0" collapsed="false">
      <c r="A40" s="113" t="n">
        <v>37</v>
      </c>
      <c r="B40" s="114" t="s">
        <v>228</v>
      </c>
      <c r="C40" s="114" t="n">
        <v>96.97</v>
      </c>
      <c r="D40" s="113" t="s">
        <v>293</v>
      </c>
      <c r="E40" s="116"/>
    </row>
    <row r="41" customFormat="false" ht="27" hidden="false" customHeight="true" outlineLevel="0" collapsed="false">
      <c r="A41" s="113" t="n">
        <v>38</v>
      </c>
      <c r="B41" s="114" t="s">
        <v>295</v>
      </c>
      <c r="C41" s="114" t="s">
        <v>296</v>
      </c>
      <c r="D41" s="113" t="s">
        <v>293</v>
      </c>
      <c r="E41" s="116"/>
    </row>
    <row r="42" customFormat="false" ht="40.5" hidden="false" customHeight="true" outlineLevel="0" collapsed="false">
      <c r="A42" s="113" t="n">
        <v>39</v>
      </c>
      <c r="B42" s="114" t="s">
        <v>229</v>
      </c>
      <c r="C42" s="114" t="s">
        <v>230</v>
      </c>
      <c r="D42" s="113" t="s">
        <v>293</v>
      </c>
      <c r="E42" s="116"/>
    </row>
    <row r="43" customFormat="false" ht="40.5" hidden="false" customHeight="true" outlineLevel="0" collapsed="false">
      <c r="A43" s="113" t="n">
        <v>40</v>
      </c>
      <c r="B43" s="114" t="s">
        <v>231</v>
      </c>
      <c r="C43" s="114" t="s">
        <v>232</v>
      </c>
      <c r="D43" s="113" t="s">
        <v>293</v>
      </c>
      <c r="E43" s="116"/>
    </row>
    <row r="44" customFormat="false" ht="54" hidden="false" customHeight="true" outlineLevel="0" collapsed="false">
      <c r="A44" s="113" t="n">
        <v>41</v>
      </c>
      <c r="B44" s="114" t="s">
        <v>233</v>
      </c>
      <c r="C44" s="114" t="s">
        <v>234</v>
      </c>
      <c r="D44" s="113" t="s">
        <v>293</v>
      </c>
      <c r="E44" s="116"/>
    </row>
    <row r="45" customFormat="false" ht="27" hidden="false" customHeight="true" outlineLevel="0" collapsed="false">
      <c r="A45" s="113" t="n">
        <v>42</v>
      </c>
      <c r="B45" s="114" t="s">
        <v>236</v>
      </c>
      <c r="C45" s="114" t="s">
        <v>237</v>
      </c>
      <c r="D45" s="113" t="s">
        <v>293</v>
      </c>
      <c r="E45" s="116"/>
    </row>
    <row r="46" customFormat="false" ht="27" hidden="false" customHeight="true" outlineLevel="0" collapsed="false">
      <c r="A46" s="113" t="n">
        <v>43</v>
      </c>
      <c r="B46" s="114" t="s">
        <v>238</v>
      </c>
      <c r="C46" s="114" t="s">
        <v>239</v>
      </c>
      <c r="D46" s="113" t="s">
        <v>293</v>
      </c>
      <c r="E46" s="116"/>
    </row>
    <row r="47" customFormat="false" ht="54" hidden="false" customHeight="true" outlineLevel="0" collapsed="false">
      <c r="A47" s="113" t="n">
        <v>44</v>
      </c>
      <c r="B47" s="114" t="s">
        <v>240</v>
      </c>
      <c r="C47" s="114" t="s">
        <v>241</v>
      </c>
      <c r="D47" s="113" t="s">
        <v>293</v>
      </c>
      <c r="E47" s="116"/>
    </row>
    <row r="48" customFormat="false" ht="27" hidden="false" customHeight="true" outlineLevel="0" collapsed="false">
      <c r="A48" s="113" t="n">
        <v>45</v>
      </c>
      <c r="B48" s="114" t="s">
        <v>242</v>
      </c>
      <c r="C48" s="114" t="s">
        <v>243</v>
      </c>
      <c r="D48" s="113" t="s">
        <v>293</v>
      </c>
      <c r="E48" s="116"/>
    </row>
    <row r="49" customFormat="false" ht="27" hidden="false" customHeight="true" outlineLevel="0" collapsed="false">
      <c r="A49" s="113" t="n">
        <v>46</v>
      </c>
      <c r="B49" s="114" t="s">
        <v>244</v>
      </c>
      <c r="C49" s="114" t="s">
        <v>245</v>
      </c>
      <c r="D49" s="113" t="s">
        <v>293</v>
      </c>
      <c r="E49" s="116"/>
    </row>
    <row r="50" customFormat="false" ht="27" hidden="false" customHeight="true" outlineLevel="0" collapsed="false">
      <c r="A50" s="113" t="n">
        <v>47</v>
      </c>
      <c r="B50" s="114" t="s">
        <v>247</v>
      </c>
      <c r="C50" s="114" t="s">
        <v>248</v>
      </c>
      <c r="D50" s="113" t="s">
        <v>293</v>
      </c>
      <c r="E50" s="116"/>
    </row>
    <row r="51" customFormat="false" ht="27" hidden="false" customHeight="true" outlineLevel="0" collapsed="false">
      <c r="A51" s="113" t="n">
        <v>48</v>
      </c>
      <c r="B51" s="114" t="s">
        <v>249</v>
      </c>
      <c r="C51" s="114" t="s">
        <v>250</v>
      </c>
      <c r="D51" s="113" t="s">
        <v>293</v>
      </c>
      <c r="E51" s="116"/>
    </row>
    <row r="52" customFormat="false" ht="27" hidden="false" customHeight="true" outlineLevel="0" collapsed="false">
      <c r="A52" s="113" t="n">
        <v>49</v>
      </c>
      <c r="B52" s="114" t="s">
        <v>252</v>
      </c>
      <c r="C52" s="114" t="s">
        <v>253</v>
      </c>
      <c r="D52" s="113" t="s">
        <v>293</v>
      </c>
      <c r="E52" s="116"/>
    </row>
    <row r="53" customFormat="false" ht="14.25" hidden="false" customHeight="true" outlineLevel="0" collapsed="false">
      <c r="A53" s="113" t="n">
        <v>50</v>
      </c>
      <c r="B53" s="114" t="s">
        <v>297</v>
      </c>
      <c r="C53" s="114" t="s">
        <v>298</v>
      </c>
      <c r="D53" s="113" t="s">
        <v>293</v>
      </c>
      <c r="E53" s="116"/>
    </row>
    <row r="54" customFormat="false" ht="54" hidden="false" customHeight="true" outlineLevel="0" collapsed="false">
      <c r="A54" s="113" t="n">
        <v>51</v>
      </c>
      <c r="B54" s="117" t="s">
        <v>299</v>
      </c>
      <c r="C54" s="118" t="s">
        <v>300</v>
      </c>
      <c r="D54" s="113" t="s">
        <v>293</v>
      </c>
      <c r="E54" s="116"/>
    </row>
    <row r="55" customFormat="false" ht="81" hidden="false" customHeight="true" outlineLevel="0" collapsed="false">
      <c r="A55" s="113" t="n">
        <v>52</v>
      </c>
      <c r="B55" s="119" t="s">
        <v>301</v>
      </c>
      <c r="C55" s="120" t="s">
        <v>302</v>
      </c>
      <c r="D55" s="113" t="s">
        <v>293</v>
      </c>
      <c r="E55" s="116"/>
    </row>
    <row r="56" customFormat="false" ht="40.5" hidden="false" customHeight="true" outlineLevel="0" collapsed="false">
      <c r="A56" s="113" t="n">
        <v>53</v>
      </c>
      <c r="B56" s="119" t="s">
        <v>303</v>
      </c>
      <c r="C56" s="120" t="n">
        <v>20.21</v>
      </c>
      <c r="D56" s="113" t="s">
        <v>293</v>
      </c>
      <c r="E56" s="116"/>
    </row>
    <row r="57" customFormat="false" ht="27" hidden="false" customHeight="true" outlineLevel="0" collapsed="false">
      <c r="A57" s="113" t="n">
        <v>54</v>
      </c>
      <c r="B57" s="119" t="s">
        <v>238</v>
      </c>
      <c r="C57" s="120" t="s">
        <v>304</v>
      </c>
      <c r="D57" s="113" t="s">
        <v>293</v>
      </c>
      <c r="E57" s="116"/>
    </row>
    <row r="58" customFormat="false" ht="40.5" hidden="false" customHeight="true" outlineLevel="0" collapsed="false">
      <c r="A58" s="113" t="n">
        <v>55</v>
      </c>
      <c r="B58" s="119" t="s">
        <v>305</v>
      </c>
      <c r="C58" s="120" t="s">
        <v>306</v>
      </c>
      <c r="D58" s="113" t="s">
        <v>293</v>
      </c>
      <c r="E58" s="116"/>
    </row>
    <row r="59" customFormat="false" ht="27" hidden="false" customHeight="true" outlineLevel="0" collapsed="false">
      <c r="A59" s="113" t="n">
        <v>56</v>
      </c>
      <c r="B59" s="119" t="s">
        <v>307</v>
      </c>
      <c r="C59" s="120" t="s">
        <v>308</v>
      </c>
      <c r="D59" s="113" t="s">
        <v>293</v>
      </c>
      <c r="E59" s="116"/>
    </row>
    <row r="60" customFormat="false" ht="54" hidden="false" customHeight="true" outlineLevel="0" collapsed="false">
      <c r="A60" s="113" t="n">
        <v>57</v>
      </c>
      <c r="B60" s="119" t="s">
        <v>309</v>
      </c>
      <c r="C60" s="120" t="s">
        <v>310</v>
      </c>
      <c r="D60" s="113" t="s">
        <v>293</v>
      </c>
      <c r="E60" s="116"/>
    </row>
    <row r="61" customFormat="false" ht="40.5" hidden="false" customHeight="true" outlineLevel="0" collapsed="false">
      <c r="A61" s="113" t="n">
        <v>58</v>
      </c>
      <c r="B61" s="119" t="s">
        <v>311</v>
      </c>
      <c r="C61" s="120" t="n">
        <v>76.77</v>
      </c>
      <c r="D61" s="113" t="s">
        <v>293</v>
      </c>
      <c r="E61" s="116"/>
    </row>
    <row r="62" customFormat="false" ht="54" hidden="false" customHeight="true" outlineLevel="0" collapsed="false">
      <c r="A62" s="113" t="n">
        <v>59</v>
      </c>
      <c r="B62" s="119" t="s">
        <v>312</v>
      </c>
      <c r="C62" s="120" t="s">
        <v>313</v>
      </c>
      <c r="D62" s="113" t="s">
        <v>293</v>
      </c>
      <c r="E62" s="116"/>
    </row>
    <row r="63" customFormat="false" ht="54" hidden="false" customHeight="true" outlineLevel="0" collapsed="false">
      <c r="A63" s="113" t="n">
        <v>60</v>
      </c>
      <c r="B63" s="119" t="s">
        <v>314</v>
      </c>
      <c r="C63" s="120" t="s">
        <v>315</v>
      </c>
      <c r="D63" s="113" t="s">
        <v>293</v>
      </c>
      <c r="E63" s="116"/>
    </row>
    <row r="64" customFormat="false" ht="27" hidden="false" customHeight="true" outlineLevel="0" collapsed="false">
      <c r="A64" s="113" t="n">
        <v>61</v>
      </c>
      <c r="B64" s="119" t="s">
        <v>316</v>
      </c>
      <c r="C64" s="120" t="s">
        <v>317</v>
      </c>
      <c r="D64" s="113" t="s">
        <v>293</v>
      </c>
      <c r="E64" s="116"/>
    </row>
    <row r="65" customFormat="false" ht="54" hidden="false" customHeight="true" outlineLevel="0" collapsed="false">
      <c r="A65" s="113" t="n">
        <v>62</v>
      </c>
      <c r="B65" s="119" t="s">
        <v>318</v>
      </c>
      <c r="C65" s="120" t="s">
        <v>319</v>
      </c>
      <c r="D65" s="113" t="s">
        <v>293</v>
      </c>
      <c r="E65" s="116"/>
    </row>
    <row r="66" customFormat="false" ht="54" hidden="false" customHeight="true" outlineLevel="0" collapsed="false">
      <c r="A66" s="113" t="n">
        <v>63</v>
      </c>
      <c r="B66" s="119" t="s">
        <v>320</v>
      </c>
      <c r="C66" s="120" t="s">
        <v>321</v>
      </c>
      <c r="D66" s="113" t="s">
        <v>293</v>
      </c>
      <c r="E66" s="116"/>
    </row>
    <row r="67" customFormat="false" ht="54" hidden="false" customHeight="true" outlineLevel="0" collapsed="false">
      <c r="A67" s="113" t="n">
        <v>64</v>
      </c>
      <c r="B67" s="119" t="s">
        <v>322</v>
      </c>
      <c r="C67" s="120" t="s">
        <v>323</v>
      </c>
      <c r="D67" s="113" t="s">
        <v>293</v>
      </c>
      <c r="E67" s="116"/>
    </row>
    <row r="68" customFormat="false" ht="54" hidden="false" customHeight="true" outlineLevel="0" collapsed="false">
      <c r="A68" s="113" t="n">
        <v>65</v>
      </c>
      <c r="B68" s="119" t="s">
        <v>324</v>
      </c>
      <c r="C68" s="120" t="n">
        <v>135.136</v>
      </c>
      <c r="D68" s="113" t="s">
        <v>293</v>
      </c>
      <c r="E68" s="116"/>
    </row>
    <row r="69" customFormat="false" ht="27" hidden="false" customHeight="true" outlineLevel="0" collapsed="false">
      <c r="A69" s="113" t="n">
        <v>66</v>
      </c>
      <c r="B69" s="121" t="s">
        <v>325</v>
      </c>
      <c r="C69" s="120" t="n">
        <v>137.138</v>
      </c>
      <c r="D69" s="113" t="s">
        <v>293</v>
      </c>
      <c r="E69" s="116"/>
    </row>
    <row r="70" customFormat="false" ht="27" hidden="false" customHeight="true" outlineLevel="0" collapsed="false">
      <c r="A70" s="113" t="n">
        <v>67</v>
      </c>
      <c r="B70" s="121" t="s">
        <v>326</v>
      </c>
      <c r="C70" s="120" t="n">
        <v>140.139</v>
      </c>
      <c r="D70" s="113" t="s">
        <v>293</v>
      </c>
      <c r="E70" s="116"/>
    </row>
    <row r="71" customFormat="false" ht="27" hidden="false" customHeight="true" outlineLevel="0" collapsed="false">
      <c r="A71" s="113" t="n">
        <v>68</v>
      </c>
      <c r="B71" s="121" t="s">
        <v>327</v>
      </c>
      <c r="C71" s="120" t="n">
        <v>141.142</v>
      </c>
      <c r="D71" s="113" t="s">
        <v>293</v>
      </c>
      <c r="E71" s="116"/>
    </row>
    <row r="72" customFormat="false" ht="14.25" hidden="false" customHeight="true" outlineLevel="0" collapsed="false">
      <c r="A72" s="113" t="n">
        <v>69</v>
      </c>
      <c r="B72" s="121" t="s">
        <v>297</v>
      </c>
      <c r="C72" s="120" t="s">
        <v>328</v>
      </c>
      <c r="D72" s="113" t="s">
        <v>293</v>
      </c>
      <c r="E72" s="116"/>
    </row>
    <row r="73" customFormat="false" ht="40.5" hidden="false" customHeight="true" outlineLevel="0" collapsed="false">
      <c r="A73" s="113" t="n">
        <v>70</v>
      </c>
      <c r="B73" s="121" t="s">
        <v>329</v>
      </c>
      <c r="C73" s="120" t="s">
        <v>330</v>
      </c>
      <c r="D73" s="113" t="s">
        <v>293</v>
      </c>
      <c r="E73" s="116"/>
    </row>
    <row r="74" customFormat="false" ht="27" hidden="false" customHeight="true" outlineLevel="0" collapsed="false">
      <c r="A74" s="113" t="n">
        <v>71</v>
      </c>
      <c r="B74" s="121" t="s">
        <v>331</v>
      </c>
      <c r="C74" s="120" t="s">
        <v>332</v>
      </c>
      <c r="D74" s="113" t="s">
        <v>293</v>
      </c>
      <c r="E74" s="116"/>
    </row>
    <row r="75" customFormat="false" ht="54" hidden="false" customHeight="true" outlineLevel="0" collapsed="false">
      <c r="A75" s="113" t="n">
        <v>72</v>
      </c>
      <c r="B75" s="121" t="s">
        <v>333</v>
      </c>
      <c r="C75" s="120" t="s">
        <v>334</v>
      </c>
      <c r="D75" s="113" t="s">
        <v>293</v>
      </c>
      <c r="E75" s="116"/>
    </row>
    <row r="76" customFormat="false" ht="54" hidden="false" customHeight="true" outlineLevel="0" collapsed="false">
      <c r="A76" s="113" t="n">
        <v>73</v>
      </c>
      <c r="B76" s="121" t="s">
        <v>335</v>
      </c>
      <c r="C76" s="120" t="s">
        <v>336</v>
      </c>
      <c r="D76" s="113" t="s">
        <v>293</v>
      </c>
      <c r="E76" s="116"/>
    </row>
    <row r="77" customFormat="false" ht="27" hidden="false" customHeight="true" outlineLevel="0" collapsed="false">
      <c r="A77" s="113" t="n">
        <v>74</v>
      </c>
      <c r="B77" s="121" t="s">
        <v>337</v>
      </c>
      <c r="C77" s="120" t="n">
        <v>164.165</v>
      </c>
      <c r="D77" s="113" t="s">
        <v>293</v>
      </c>
      <c r="E77" s="116"/>
    </row>
    <row r="78" customFormat="false" ht="27" hidden="false" customHeight="true" outlineLevel="0" collapsed="false">
      <c r="A78" s="113" t="n">
        <v>75</v>
      </c>
      <c r="B78" s="121" t="s">
        <v>338</v>
      </c>
      <c r="C78" s="120" t="s">
        <v>339</v>
      </c>
      <c r="D78" s="113" t="s">
        <v>293</v>
      </c>
      <c r="E78" s="116"/>
    </row>
    <row r="79" customFormat="false" ht="14.25" hidden="false" customHeight="true" outlineLevel="0" collapsed="false">
      <c r="A79" s="92"/>
      <c r="B79" s="92"/>
      <c r="C79" s="89"/>
      <c r="D79" s="92"/>
      <c r="E79" s="92"/>
    </row>
    <row r="80" customFormat="false" ht="14.25" hidden="false" customHeight="true" outlineLevel="0" collapsed="false">
      <c r="A80" s="92"/>
      <c r="B80" s="92"/>
      <c r="C80" s="89"/>
      <c r="D80" s="92"/>
      <c r="E80" s="92"/>
    </row>
    <row r="81" customFormat="false" ht="14.25" hidden="false" customHeight="true" outlineLevel="0" collapsed="false">
      <c r="A81" s="92"/>
      <c r="B81" s="92"/>
      <c r="C81" s="89"/>
      <c r="D81" s="92"/>
      <c r="E81" s="92"/>
    </row>
    <row r="82" customFormat="false" ht="14.25" hidden="false" customHeight="true" outlineLevel="0" collapsed="false">
      <c r="A82" s="92"/>
      <c r="B82" s="92"/>
      <c r="C82" s="89"/>
      <c r="D82" s="92"/>
      <c r="E82" s="92"/>
    </row>
    <row r="83" customFormat="false" ht="14.25" hidden="false" customHeight="true" outlineLevel="0" collapsed="false">
      <c r="A83" s="105" t="s">
        <v>15</v>
      </c>
      <c r="B83" s="92"/>
      <c r="C83" s="92"/>
      <c r="D83" s="92"/>
      <c r="E83" s="92"/>
    </row>
    <row r="84" customFormat="false" ht="25.35" hidden="false" customHeight="true" outlineLevel="0" collapsed="false">
      <c r="A84" s="122" t="s">
        <v>287</v>
      </c>
      <c r="B84" s="122"/>
      <c r="C84" s="122"/>
      <c r="D84" s="123" t="s">
        <v>288</v>
      </c>
      <c r="E84" s="123"/>
    </row>
    <row r="85" customFormat="false" ht="14.25" hidden="false" customHeight="true" outlineLevel="0" collapsed="false">
      <c r="A85" s="92"/>
      <c r="B85" s="124"/>
      <c r="C85" s="92"/>
      <c r="D85" s="92"/>
      <c r="E85" s="105"/>
      <c r="G85" s="3"/>
    </row>
    <row r="86" customFormat="false" ht="14.25" hidden="false" customHeight="true" outlineLevel="0" collapsed="false">
      <c r="A86" s="125"/>
      <c r="B86" s="105"/>
      <c r="C86" s="92"/>
      <c r="D86" s="92"/>
      <c r="E86" s="105"/>
    </row>
    <row r="87" customFormat="false" ht="14.25" hidden="false" customHeight="true" outlineLevel="0" collapsed="false">
      <c r="A87" s="88" t="s">
        <v>18</v>
      </c>
      <c r="B87" s="92"/>
      <c r="C87" s="92"/>
      <c r="D87" s="92"/>
      <c r="E87" s="92"/>
    </row>
    <row r="88" customFormat="false" ht="15.75" hidden="false" customHeight="true" outlineLevel="0" collapsed="false">
      <c r="A88" s="126" t="s">
        <v>289</v>
      </c>
      <c r="B88" s="126"/>
      <c r="C88" s="126"/>
      <c r="D88" s="108" t="s">
        <v>288</v>
      </c>
      <c r="E88" s="108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44"/>
  <sheetViews>
    <sheetView showFormulas="false" showGridLines="true" showRowColHeaders="true" showZeros="true" rightToLeft="false" tabSelected="false" showOutlineSymbols="true" defaultGridColor="true" view="normal" topLeftCell="A1" colorId="64" zoomScale="86" zoomScaleNormal="86" zoomScalePageLayoutView="100" workbookViewId="0">
      <selection pane="topLeft" activeCell="A2" activeCellId="0" sqref="A2"/>
    </sheetView>
  </sheetViews>
  <sheetFormatPr defaultColWidth="8.59375" defaultRowHeight="13.8" zeroHeight="false" outlineLevelRow="0" outlineLevelCol="0"/>
  <cols>
    <col collapsed="false" customWidth="true" hidden="false" outlineLevel="0" max="1" min="1" style="1" width="17.98"/>
    <col collapsed="false" customWidth="true" hidden="false" outlineLevel="0" max="2" min="2" style="1" width="31.26"/>
    <col collapsed="false" customWidth="true" hidden="false" outlineLevel="0" max="3" min="3" style="1" width="8.86"/>
    <col collapsed="false" customWidth="true" hidden="false" outlineLevel="0" max="4" min="4" style="1" width="15.02"/>
    <col collapsed="false" customWidth="true" hidden="false" outlineLevel="0" max="5" min="5" style="1" width="10.2"/>
    <col collapsed="false" customWidth="true" hidden="false" outlineLevel="0" max="6" min="6" style="1" width="16.73"/>
    <col collapsed="false" customWidth="true" hidden="false" outlineLevel="0" max="7" min="7" style="1" width="10.58"/>
  </cols>
  <sheetData>
    <row r="1" customFormat="false" ht="15" hidden="false" customHeight="false" outlineLevel="0" collapsed="false">
      <c r="A1" s="127" t="s">
        <v>340</v>
      </c>
      <c r="B1" s="127"/>
      <c r="C1" s="127"/>
      <c r="D1" s="127"/>
      <c r="E1" s="127"/>
      <c r="F1" s="127"/>
      <c r="G1" s="127"/>
    </row>
    <row r="2" customFormat="false" ht="14.25" hidden="false" customHeight="false" outlineLevel="0" collapsed="false">
      <c r="A2" s="127" t="s">
        <v>341</v>
      </c>
      <c r="B2" s="127"/>
      <c r="C2" s="127"/>
      <c r="D2" s="127"/>
      <c r="E2" s="127"/>
      <c r="F2" s="127"/>
      <c r="G2" s="127"/>
    </row>
    <row r="3" customFormat="false" ht="57.45" hidden="false" customHeight="false" outlineLevel="0" collapsed="false">
      <c r="A3" s="127"/>
      <c r="B3" s="127"/>
      <c r="C3" s="127"/>
      <c r="D3" s="128"/>
      <c r="E3" s="127"/>
      <c r="F3" s="127"/>
      <c r="G3" s="127"/>
    </row>
    <row r="4" customFormat="false" ht="16.15" hidden="false" customHeight="true" outlineLevel="0" collapsed="false">
      <c r="A4" s="129" t="str">
        <f aca="false">Обложка!D8</f>
        <v>01.11.2024 — 30.11.2024</v>
      </c>
      <c r="B4" s="129"/>
      <c r="C4" s="129"/>
      <c r="D4" s="130"/>
      <c r="E4" s="79"/>
    </row>
    <row r="5" customFormat="false" ht="16.15" hidden="false" customHeight="false" outlineLevel="0" collapsed="false">
      <c r="A5" s="130"/>
      <c r="B5" s="130"/>
      <c r="C5" s="130"/>
      <c r="D5" s="130"/>
      <c r="E5" s="131" t="str">
        <f aca="false">'График ревизий'!F20</f>
        <v>25.11.24</v>
      </c>
      <c r="F5" s="131"/>
      <c r="G5" s="131"/>
    </row>
    <row r="6" customFormat="false" ht="61.15" hidden="false" customHeight="false" outlineLevel="0" collapsed="false">
      <c r="A6" s="132" t="s">
        <v>342</v>
      </c>
      <c r="B6" s="132" t="s">
        <v>96</v>
      </c>
      <c r="C6" s="132" t="s">
        <v>343</v>
      </c>
      <c r="D6" s="132" t="s">
        <v>344</v>
      </c>
      <c r="E6" s="133" t="s">
        <v>164</v>
      </c>
      <c r="F6" s="133" t="s">
        <v>345</v>
      </c>
      <c r="G6" s="134" t="s">
        <v>346</v>
      </c>
    </row>
    <row r="7" customFormat="false" ht="16.15" hidden="false" customHeight="false" outlineLevel="0" collapsed="false">
      <c r="A7" s="135" t="n">
        <v>1</v>
      </c>
      <c r="B7" s="132" t="s">
        <v>103</v>
      </c>
      <c r="C7" s="136" t="n">
        <f aca="false">'Контрольный лист'!D20</f>
        <v>1</v>
      </c>
      <c r="D7" s="137" t="n">
        <v>1</v>
      </c>
      <c r="E7" s="138" t="s">
        <v>70</v>
      </c>
      <c r="F7" s="139" t="n">
        <v>0</v>
      </c>
      <c r="G7" s="140" t="s">
        <v>347</v>
      </c>
    </row>
    <row r="8" customFormat="false" ht="16.15" hidden="false" customHeight="false" outlineLevel="0" collapsed="false">
      <c r="A8" s="135" t="n">
        <v>2</v>
      </c>
      <c r="B8" s="132" t="s">
        <v>104</v>
      </c>
      <c r="C8" s="136" t="n">
        <f aca="false">'Контрольный лист'!D21</f>
        <v>2</v>
      </c>
      <c r="D8" s="137" t="n">
        <v>1</v>
      </c>
      <c r="E8" s="138" t="s">
        <v>70</v>
      </c>
      <c r="F8" s="139" t="n">
        <v>0</v>
      </c>
      <c r="G8" s="140" t="s">
        <v>347</v>
      </c>
    </row>
    <row r="9" customFormat="false" ht="16.15" hidden="false" customHeight="false" outlineLevel="0" collapsed="false">
      <c r="A9" s="135" t="n">
        <v>3</v>
      </c>
      <c r="B9" s="132" t="s">
        <v>348</v>
      </c>
      <c r="C9" s="136" t="n">
        <f aca="false">'Контрольный лист'!D22</f>
        <v>3.4</v>
      </c>
      <c r="D9" s="137" t="n">
        <v>2</v>
      </c>
      <c r="E9" s="138" t="s">
        <v>70</v>
      </c>
      <c r="F9" s="139" t="n">
        <v>0</v>
      </c>
      <c r="G9" s="140" t="s">
        <v>347</v>
      </c>
    </row>
    <row r="10" customFormat="false" ht="16.15" hidden="false" customHeight="false" outlineLevel="0" collapsed="false">
      <c r="A10" s="135" t="n">
        <v>4</v>
      </c>
      <c r="B10" s="132" t="s">
        <v>349</v>
      </c>
      <c r="C10" s="136" t="n">
        <v>5.6</v>
      </c>
      <c r="D10" s="137" t="n">
        <v>2</v>
      </c>
      <c r="E10" s="138" t="s">
        <v>70</v>
      </c>
      <c r="F10" s="139" t="n">
        <v>0</v>
      </c>
      <c r="G10" s="140" t="s">
        <v>347</v>
      </c>
    </row>
    <row r="11" customFormat="false" ht="16.15" hidden="false" customHeight="false" outlineLevel="0" collapsed="false">
      <c r="A11" s="141"/>
      <c r="B11" s="142"/>
      <c r="C11" s="143"/>
      <c r="D11" s="144"/>
      <c r="E11" s="145"/>
      <c r="F11" s="146"/>
      <c r="G11" s="141"/>
    </row>
    <row r="12" customFormat="false" ht="16.15" hidden="false" customHeight="false" outlineLevel="0" collapsed="false">
      <c r="A12" s="141"/>
      <c r="B12" s="142"/>
      <c r="C12" s="143"/>
      <c r="D12" s="144"/>
      <c r="E12" s="145"/>
      <c r="F12" s="146"/>
      <c r="G12" s="141"/>
    </row>
    <row r="13" customFormat="false" ht="25.7" hidden="false" customHeight="true" outlineLevel="0" collapsed="false">
      <c r="A13" s="147" t="s">
        <v>350</v>
      </c>
      <c r="B13" s="147"/>
      <c r="C13" s="147"/>
      <c r="D13" s="147"/>
      <c r="E13" s="147"/>
      <c r="F13" s="147"/>
      <c r="G13" s="147"/>
    </row>
    <row r="14" customFormat="false" ht="13.8" hidden="false" customHeight="false" outlineLevel="0" collapsed="false">
      <c r="A14" s="148" t="s">
        <v>351</v>
      </c>
      <c r="B14" s="0"/>
      <c r="C14" s="0"/>
      <c r="D14" s="0"/>
      <c r="E14" s="0"/>
      <c r="F14" s="0"/>
      <c r="G14" s="141"/>
    </row>
    <row r="15" customFormat="false" ht="13.8" hidden="false" customHeight="true" outlineLevel="0" collapsed="false">
      <c r="A15" s="149" t="s">
        <v>352</v>
      </c>
      <c r="B15" s="150"/>
      <c r="C15" s="150"/>
      <c r="D15" s="150"/>
      <c r="E15" s="150"/>
      <c r="F15" s="150"/>
      <c r="G15" s="141"/>
    </row>
    <row r="16" customFormat="false" ht="29.5" hidden="false" customHeight="false" outlineLevel="0" collapsed="false">
      <c r="A16" s="149"/>
      <c r="B16" s="151" t="s">
        <v>353</v>
      </c>
      <c r="C16" s="152" t="s">
        <v>354</v>
      </c>
      <c r="D16" s="153" t="s">
        <v>355</v>
      </c>
      <c r="E16" s="152" t="s">
        <v>356</v>
      </c>
      <c r="F16" s="152" t="s">
        <v>357</v>
      </c>
      <c r="G16" s="141"/>
    </row>
    <row r="17" customFormat="false" ht="13.8" hidden="false" customHeight="false" outlineLevel="0" collapsed="false">
      <c r="A17" s="154" t="n">
        <v>1</v>
      </c>
      <c r="B17" s="154" t="s">
        <v>70</v>
      </c>
      <c r="C17" s="154" t="s">
        <v>70</v>
      </c>
      <c r="D17" s="154" t="s">
        <v>70</v>
      </c>
      <c r="E17" s="154" t="s">
        <v>70</v>
      </c>
      <c r="F17" s="154" t="s">
        <v>70</v>
      </c>
      <c r="G17" s="141"/>
    </row>
    <row r="18" customFormat="false" ht="13.8" hidden="false" customHeight="false" outlineLevel="0" collapsed="false">
      <c r="A18" s="154" t="n">
        <v>2</v>
      </c>
      <c r="B18" s="154" t="s">
        <v>70</v>
      </c>
      <c r="C18" s="154" t="s">
        <v>70</v>
      </c>
      <c r="D18" s="154" t="s">
        <v>70</v>
      </c>
      <c r="E18" s="154" t="s">
        <v>70</v>
      </c>
      <c r="F18" s="154" t="s">
        <v>70</v>
      </c>
      <c r="G18" s="141"/>
    </row>
    <row r="19" customFormat="false" ht="13.8" hidden="false" customHeight="false" outlineLevel="0" collapsed="false">
      <c r="A19" s="154" t="n">
        <v>3</v>
      </c>
      <c r="B19" s="154" t="s">
        <v>70</v>
      </c>
      <c r="C19" s="154" t="s">
        <v>70</v>
      </c>
      <c r="D19" s="154" t="s">
        <v>70</v>
      </c>
      <c r="E19" s="154" t="s">
        <v>70</v>
      </c>
      <c r="F19" s="154" t="s">
        <v>70</v>
      </c>
      <c r="G19" s="141"/>
    </row>
    <row r="20" customFormat="false" ht="13.8" hidden="false" customHeight="false" outlineLevel="0" collapsed="false">
      <c r="A20" s="154" t="n">
        <v>4</v>
      </c>
      <c r="B20" s="154" t="s">
        <v>70</v>
      </c>
      <c r="C20" s="154" t="s">
        <v>70</v>
      </c>
      <c r="D20" s="154" t="s">
        <v>70</v>
      </c>
      <c r="E20" s="154" t="s">
        <v>70</v>
      </c>
      <c r="F20" s="154" t="s">
        <v>70</v>
      </c>
      <c r="G20" s="141"/>
    </row>
    <row r="21" customFormat="false" ht="13.8" hidden="false" customHeight="false" outlineLevel="0" collapsed="false">
      <c r="A21" s="154" t="n">
        <v>5</v>
      </c>
      <c r="B21" s="154" t="s">
        <v>70</v>
      </c>
      <c r="C21" s="154" t="s">
        <v>70</v>
      </c>
      <c r="D21" s="154" t="s">
        <v>70</v>
      </c>
      <c r="E21" s="154" t="s">
        <v>70</v>
      </c>
      <c r="F21" s="154" t="s">
        <v>70</v>
      </c>
      <c r="G21" s="141"/>
    </row>
    <row r="22" customFormat="false" ht="13.8" hidden="false" customHeight="false" outlineLevel="0" collapsed="false">
      <c r="A22" s="155" t="n">
        <v>6</v>
      </c>
      <c r="B22" s="155" t="s">
        <v>70</v>
      </c>
      <c r="C22" s="155" t="s">
        <v>70</v>
      </c>
      <c r="D22" s="154" t="s">
        <v>70</v>
      </c>
      <c r="E22" s="154" t="s">
        <v>70</v>
      </c>
      <c r="F22" s="154" t="s">
        <v>70</v>
      </c>
      <c r="G22" s="141"/>
    </row>
    <row r="23" customFormat="false" ht="13.8" hidden="false" customHeight="false" outlineLevel="0" collapsed="false">
      <c r="A23" s="156" t="s">
        <v>358</v>
      </c>
      <c r="B23" s="0"/>
      <c r="C23" s="157"/>
      <c r="D23" s="157"/>
      <c r="E23" s="157"/>
      <c r="F23" s="157"/>
      <c r="G23" s="141"/>
    </row>
    <row r="24" customFormat="false" ht="13.8" hidden="false" customHeight="false" outlineLevel="0" collapsed="false">
      <c r="A24" s="152" t="s">
        <v>359</v>
      </c>
      <c r="B24" s="152" t="s">
        <v>360</v>
      </c>
      <c r="C24" s="0"/>
      <c r="D24" s="0"/>
      <c r="E24" s="0"/>
      <c r="F24" s="0"/>
      <c r="G24" s="141"/>
    </row>
    <row r="25" customFormat="false" ht="13.8" hidden="false" customHeight="false" outlineLevel="0" collapsed="false">
      <c r="A25" s="158" t="s">
        <v>361</v>
      </c>
      <c r="B25" s="158"/>
      <c r="C25" s="0"/>
      <c r="D25" s="0"/>
      <c r="E25" s="0"/>
      <c r="F25" s="0"/>
      <c r="G25" s="141"/>
    </row>
    <row r="26" customFormat="false" ht="13.8" hidden="false" customHeight="false" outlineLevel="0" collapsed="false">
      <c r="A26" s="159" t="str">
        <f aca="false">B16</f>
        <v>Мошки, комары</v>
      </c>
      <c r="B26" s="160" t="n">
        <f aca="false">SUM(B17:B21)</f>
        <v>0</v>
      </c>
      <c r="C26" s="0"/>
      <c r="D26" s="0"/>
      <c r="E26" s="0"/>
      <c r="F26" s="0"/>
      <c r="G26" s="141"/>
    </row>
    <row r="27" customFormat="false" ht="13.8" hidden="false" customHeight="false" outlineLevel="0" collapsed="false">
      <c r="A27" s="159" t="str">
        <f aca="false">C16</f>
        <v>Мухи</v>
      </c>
      <c r="B27" s="160" t="n">
        <f aca="false">SUM(C17:C21)</f>
        <v>0</v>
      </c>
      <c r="C27" s="0"/>
      <c r="D27" s="0"/>
      <c r="E27" s="0"/>
      <c r="F27" s="0"/>
      <c r="G27" s="141"/>
    </row>
    <row r="28" customFormat="false" ht="13.8" hidden="false" customHeight="false" outlineLevel="0" collapsed="false">
      <c r="A28" s="159" t="str">
        <f aca="false">D16</f>
        <v>Дрозофила</v>
      </c>
      <c r="B28" s="160" t="n">
        <f aca="false">SUM(D17:D21)</f>
        <v>0</v>
      </c>
      <c r="C28" s="0"/>
      <c r="D28" s="0"/>
      <c r="E28" s="0"/>
      <c r="F28" s="0"/>
      <c r="G28" s="141"/>
    </row>
    <row r="29" customFormat="false" ht="13.8" hidden="false" customHeight="false" outlineLevel="0" collapsed="false">
      <c r="A29" s="159" t="str">
        <f aca="false">E16</f>
        <v>бабочка</v>
      </c>
      <c r="B29" s="160" t="n">
        <f aca="false">SUM(E17:E21)</f>
        <v>0</v>
      </c>
      <c r="C29" s="0"/>
      <c r="D29" s="0"/>
      <c r="E29" s="0"/>
      <c r="F29" s="0"/>
      <c r="G29" s="141"/>
    </row>
    <row r="30" customFormat="false" ht="13.8" hidden="false" customHeight="false" outlineLevel="0" collapsed="false">
      <c r="A30" s="159" t="str">
        <f aca="false">F16</f>
        <v>Осы</v>
      </c>
      <c r="B30" s="160" t="n">
        <f aca="false">SUM(F17:F21)</f>
        <v>0</v>
      </c>
      <c r="C30" s="0"/>
      <c r="D30" s="0"/>
      <c r="E30" s="0"/>
      <c r="F30" s="0"/>
      <c r="G30" s="141"/>
    </row>
    <row r="31" customFormat="false" ht="13.8" hidden="false" customHeight="false" outlineLevel="0" collapsed="false">
      <c r="A31" s="159" t="s">
        <v>362</v>
      </c>
      <c r="B31" s="160" t="n">
        <f aca="false">SUM(B26:B30)</f>
        <v>0</v>
      </c>
      <c r="C31" s="0"/>
      <c r="D31" s="0"/>
      <c r="E31" s="0"/>
      <c r="F31" s="0"/>
      <c r="G31" s="141"/>
    </row>
    <row r="32" customFormat="false" ht="13.8" hidden="false" customHeight="false" outlineLevel="0" collapsed="false">
      <c r="A32" s="161"/>
      <c r="B32" s="161"/>
      <c r="C32" s="161"/>
      <c r="D32" s="161"/>
      <c r="E32" s="161"/>
      <c r="F32" s="161"/>
      <c r="G32" s="141"/>
    </row>
    <row r="33" customFormat="false" ht="13.8" hidden="false" customHeight="false" outlineLevel="0" collapsed="false">
      <c r="A33" s="141"/>
      <c r="B33" s="141"/>
      <c r="C33" s="141"/>
      <c r="D33" s="141"/>
      <c r="E33" s="141"/>
      <c r="F33" s="141"/>
      <c r="G33" s="141"/>
    </row>
    <row r="34" customFormat="false" ht="13.8" hidden="false" customHeight="false" outlineLevel="0" collapsed="false">
      <c r="A34" s="141"/>
      <c r="B34" s="141"/>
      <c r="C34" s="141"/>
      <c r="D34" s="141"/>
      <c r="E34" s="141"/>
      <c r="F34" s="141"/>
      <c r="G34" s="141"/>
    </row>
    <row r="35" customFormat="false" ht="13.8" hidden="false" customHeight="false" outlineLevel="0" collapsed="false">
      <c r="A35" s="141"/>
      <c r="B35" s="141"/>
      <c r="C35" s="141"/>
      <c r="D35" s="141"/>
      <c r="E35" s="141"/>
      <c r="F35" s="141"/>
      <c r="G35" s="141"/>
    </row>
    <row r="36" customFormat="false" ht="13.8" hidden="false" customHeight="false" outlineLevel="0" collapsed="false">
      <c r="A36" s="141"/>
      <c r="B36" s="141"/>
      <c r="C36" s="141"/>
      <c r="D36" s="141"/>
      <c r="E36" s="141"/>
      <c r="F36" s="141"/>
      <c r="G36" s="141"/>
    </row>
    <row r="37" customFormat="false" ht="13.8" hidden="false" customHeight="false" outlineLevel="0" collapsed="false">
      <c r="A37" s="141"/>
      <c r="B37" s="141"/>
      <c r="C37" s="141"/>
      <c r="D37" s="141"/>
      <c r="E37" s="141"/>
      <c r="F37" s="141"/>
      <c r="G37" s="141"/>
    </row>
    <row r="38" customFormat="false" ht="13.8" hidden="false" customHeight="false" outlineLevel="0" collapsed="false">
      <c r="A38" s="141"/>
      <c r="B38" s="141"/>
      <c r="C38" s="141"/>
      <c r="D38" s="141"/>
      <c r="E38" s="141"/>
      <c r="F38" s="141"/>
      <c r="G38" s="141"/>
    </row>
    <row r="39" customFormat="false" ht="13.8" hidden="false" customHeight="false" outlineLevel="0" collapsed="false">
      <c r="A39" s="141"/>
      <c r="B39" s="141"/>
      <c r="C39" s="141"/>
      <c r="D39" s="141"/>
      <c r="E39" s="141"/>
      <c r="F39" s="141"/>
      <c r="G39" s="141"/>
    </row>
    <row r="40" customFormat="false" ht="13.8" hidden="false" customHeight="true" outlineLevel="0" collapsed="false">
      <c r="A40" s="78" t="s">
        <v>15</v>
      </c>
      <c r="B40" s="78"/>
      <c r="C40" s="67"/>
      <c r="D40" s="13"/>
      <c r="E40" s="10"/>
      <c r="F40" s="32"/>
      <c r="G40" s="162"/>
    </row>
    <row r="41" customFormat="false" ht="14.05" hidden="false" customHeight="true" outlineLevel="0" collapsed="false">
      <c r="A41" s="13" t="s">
        <v>44</v>
      </c>
      <c r="B41" s="13"/>
      <c r="C41" s="19"/>
      <c r="D41" s="57" t="s">
        <v>45</v>
      </c>
      <c r="E41" s="57"/>
      <c r="F41" s="32"/>
      <c r="G41" s="163"/>
    </row>
    <row r="42" customFormat="false" ht="13.8" hidden="false" customHeight="true" outlineLevel="0" collapsed="false">
      <c r="A42" s="78" t="s">
        <v>18</v>
      </c>
      <c r="B42" s="78"/>
      <c r="C42" s="19"/>
      <c r="D42" s="10"/>
      <c r="E42" s="10"/>
      <c r="F42" s="32"/>
      <c r="G42" s="164"/>
    </row>
    <row r="43" customFormat="false" ht="26" hidden="false" customHeight="true" outlineLevel="0" collapsed="false">
      <c r="A43" s="8" t="s">
        <v>19</v>
      </c>
      <c r="B43" s="8"/>
      <c r="C43" s="8"/>
      <c r="E43" s="3" t="s">
        <v>20</v>
      </c>
    </row>
    <row r="44" customFormat="false" ht="14.05" hidden="false" customHeight="true" outlineLevel="0" collapsed="false"/>
  </sheetData>
  <mergeCells count="12">
    <mergeCell ref="A1:G1"/>
    <mergeCell ref="A2:G2"/>
    <mergeCell ref="A4:C4"/>
    <mergeCell ref="E5:G5"/>
    <mergeCell ref="A13:G13"/>
    <mergeCell ref="A15:A16"/>
    <mergeCell ref="A25:B25"/>
    <mergeCell ref="A40:B40"/>
    <mergeCell ref="A41:B41"/>
    <mergeCell ref="D41:E41"/>
    <mergeCell ref="A42:B42"/>
    <mergeCell ref="A43:C43"/>
  </mergeCells>
  <printOptions headings="false" gridLines="false" gridLinesSet="true" horizontalCentered="false" verticalCentered="false"/>
  <pageMargins left="0.359027777777778" right="0.390277777777778" top="0.7875" bottom="0.7875" header="0.511805555555555" footer="0.511805555555555"/>
  <pageSetup paperSize="9" scale="6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1443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2024-11-20T15:46:06Z</cp:lastPrinted>
  <dcterms:modified xsi:type="dcterms:W3CDTF">2024-11-22T14:30:41Z</dcterms:modified>
  <cp:revision>173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