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comments6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5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4" name="_xlnm.Print_Area" vbProcedure="false">'Контрольный лист'!$A$1:$L$48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<sst xmlns="http://schemas.openxmlformats.org/spreadsheetml/2006/main" count="1554" uniqueCount="375">
  <si>
    <t xml:space="preserve">ОТЧЕТ ПО ДЕРАТИЗАЦИИ ДЕЗИНСЕКЦИИ</t>
  </si>
  <si>
    <t xml:space="preserve">Договор №750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</si>
  <si>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</si>
  <si>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</si>
  <si>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</si>
  <si>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</si>
  <si>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</si>
  <si>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</si>
  <si>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</si>
  <si>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2 раза в месяц</t>
  </si>
  <si>
    <t xml:space="preserve">мониторинг ИЛ</t>
  </si>
  <si>
    <t xml:space="preserve">период</t>
  </si>
  <si>
    <t xml:space="preserve">01.11.2023-30.11.2023</t>
  </si>
  <si>
    <t xml:space="preserve">Исполнитель:</t>
  </si>
  <si>
    <t xml:space="preserve">ООО «Альфадез»</t>
  </si>
  <si>
    <t xml:space="preserve">Заказчик:</t>
  </si>
  <si>
    <t xml:space="preserve">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</si>
  <si>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</si>
  <si>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</si>
  <si>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</si>
  <si>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</si>
  <si>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</si>
  <si>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</si>
  <si>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</si>
  <si>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</si>
  <si>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</si>
  <si>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</si>
  <si>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</si>
  <si>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</si>
  <si>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</si>
  <si>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</si>
  <si>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</si>
  <si>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750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</si>
  <si>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</si>
  <si>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</si>
  <si>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</si>
  <si>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</si>
  <si>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</si>
  <si>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</si>
  <si>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</si>
  <si>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</si>
  <si>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</si>
  <si>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</si>
  <si>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</si>
  <si>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</si>
  <si>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</si>
  <si>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</si>
  <si>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</si>
  <si>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</si>
  <si>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</si>
  <si>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</si>
  <si>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</si>
  <si>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</si>
  <si>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</si>
  <si>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</si>
  <si>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</si>
  <si>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</si>
  <si>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</si>
  <si>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</si>
  <si>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</si>
  <si>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</si>
  <si>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</si>
  <si>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</si>
  <si>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</si>
  <si>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</si>
  <si>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</si>
  <si>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</si>
  <si>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</si>
  <si>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</si>
  <si>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</si>
  <si>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</si>
  <si>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</si>
  <si>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</si>
  <si>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</si>
  <si>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</si>
  <si>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</si>
  <si>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</si>
  <si>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</si>
  <si>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</si>
  <si>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</si>
  <si>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</si>
  <si>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</si>
  <si>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</si>
  <si>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</si>
  <si>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</si>
  <si>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</si>
  <si>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</si>
  <si>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</si>
  <si>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</si>
  <si>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</si>
  <si>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</si>
  <si>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</si>
  <si>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</si>
  <si>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</si>
  <si>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</si>
  <si>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</si>
  <si>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</si>
  <si>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</si>
  <si>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</si>
  <si>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</si>
  <si>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</si>
  <si>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</si>
  <si>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</si>
  <si>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</si>
  <si>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</si>
  <si>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Увеличить количество инсектомониторов в контрольных точках. Провести заделку сеткой на эстакаде для ограничения доступа птиц на погрузке. Разработать и вести журнал наблюдений, для фиксации данных, связанные с процессами борьбы и активностью насекомых. Исключить возможные факторы проникновения насекомых на объект. Ограничить вредителям  доступ к жизненно важным ресурсам. Систематическая проверка мест замеса теста. 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</si>
  <si>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</si>
  <si>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</si>
  <si>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</si>
  <si>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</si>
  <si>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Тестомесильный цех 2  эт.</t>
  </si>
  <si>
    <t xml:space="preserve">3 контур защиты</t>
  </si>
  <si>
    <t xml:space="preserve">КИУ</t>
  </si>
  <si>
    <t xml:space="preserve">Пищевые </t>
  </si>
  <si>
    <t xml:space="preserve">ИЛ</t>
  </si>
  <si>
    <t xml:space="preserve">ИМ</t>
  </si>
  <si>
    <t xml:space="preserve">Раздевалки</t>
  </si>
  <si>
    <t xml:space="preserve">Кондитерский цех</t>
  </si>
  <si>
    <t xml:space="preserve">Производственный корпус 1 цех батонов</t>
  </si>
  <si>
    <t xml:space="preserve">Производственный корпус 1 эт. цех по выпуску хлеба и батонов  линия 2.3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</si>
  <si>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</si>
  <si>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</si>
  <si>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</si>
  <si>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Производственный корпус 1 этаж  </t>
  </si>
  <si>
    <t xml:space="preserve">Комната приема пищи 1 эт.</t>
  </si>
  <si>
    <t xml:space="preserve">Склад 1 эт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</si>
  <si>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</si>
  <si>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</si>
  <si>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</si>
  <si>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</si>
  <si>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</si>
  <si>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</si>
  <si>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Производственный корпус 1 эт.линия 2.1  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</si>
  <si>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</si>
  <si>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</si>
  <si>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</si>
  <si>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</si>
  <si>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</si>
  <si>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</si>
  <si>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</si>
  <si>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</si>
  <si>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</si>
  <si>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</si>
  <si>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</si>
  <si>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</si>
  <si>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</si>
  <si>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</si>
  <si>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</si>
  <si>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</si>
  <si>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замена клеевой пластины/приманки</t>
  </si>
  <si>
    <t xml:space="preserve">3-6,43-44</t>
  </si>
  <si>
    <t xml:space="preserve">2,3,4</t>
  </si>
  <si>
    <t xml:space="preserve">8-11</t>
  </si>
  <si>
    <t xml:space="preserve">18,20</t>
  </si>
  <si>
    <t xml:space="preserve">12,13,32,33</t>
  </si>
  <si>
    <t xml:space="preserve">14,15,16,17,19,34,36,23,41,42</t>
  </si>
  <si>
    <t xml:space="preserve">21,35,37</t>
  </si>
  <si>
    <t xml:space="preserve">22,38,39,40</t>
  </si>
  <si>
    <t xml:space="preserve">10,25,28,29,30,31</t>
  </si>
  <si>
    <t xml:space="preserve">мониторинг</t>
  </si>
  <si>
    <t xml:space="preserve">8,9,11,24,26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</si>
  <si>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</si>
  <si>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</si>
  <si>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</si>
  <si>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</si>
  <si>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</si>
  <si>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</si>
  <si>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</si>
  <si>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</si>
  <si>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</si>
  <si>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</si>
  <si>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</si>
  <si>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</si>
  <si>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</si>
  <si>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</si>
  <si>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</si>
  <si>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</si>
  <si>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</si>
  <si>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</si>
  <si>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</si>
  <si>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</si>
  <si>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</si>
  <si>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</si>
  <si>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</si>
  <si>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</si>
  <si>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</si>
  <si>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</si>
  <si>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</si>
  <si>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</si>
  <si>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</si>
  <si>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</si>
  <si>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</si>
  <si>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</si>
  <si>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</si>
  <si>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</si>
  <si>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</si>
  <si>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</si>
  <si>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</si>
  <si>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</si>
  <si>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</si>
  <si>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</si>
  <si>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</si>
  <si>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</si>
  <si>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</si>
  <si>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</si>
  <si>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</si>
  <si>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</si>
  <si>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</si>
  <si>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</si>
  <si>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</si>
  <si>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</si>
  <si>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</si>
  <si>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</si>
  <si>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</si>
  <si>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</si>
  <si>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</si>
  <si>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</si>
  <si>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</si>
  <si>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</si>
  <si>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</si>
  <si>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</si>
  <si>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</si>
  <si>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</si>
  <si>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</si>
  <si>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</si>
  <si>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</si>
  <si>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</si>
  <si>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</si>
  <si>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</si>
  <si>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</si>
  <si>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</si>
  <si>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</si>
  <si>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</si>
  <si>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</si>
  <si>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</si>
  <si>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</si>
  <si>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</si>
  <si>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</si>
  <si>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</si>
  <si>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</si>
  <si>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</si>
  <si>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</si>
  <si>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</si>
  <si>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</si>
  <si>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</si>
  <si>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</si>
  <si>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</si>
  <si>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</si>
  <si>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</si>
  <si>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</si>
  <si>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</si>
  <si>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</si>
  <si>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</si>
  <si>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</si>
  <si>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</si>
  <si>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</si>
  <si>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</si>
  <si>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</si>
  <si>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</si>
  <si>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</si>
  <si>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</si>
  <si>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</si>
  <si>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</si>
  <si>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</si>
  <si>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</si>
  <si>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</si>
  <si>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</si>
  <si>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</si>
  <si>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</si>
  <si>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</si>
  <si>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</si>
  <si>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</si>
  <si>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</si>
  <si>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</si>
  <si>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</si>
  <si>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</si>
  <si>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</si>
  <si>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</si>
  <si>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</si>
  <si>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</si>
  <si>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</si>
  <si>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</si>
  <si>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</si>
  <si>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</si>
  <si>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</si>
  <si>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</si>
  <si>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</si>
  <si>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</si>
  <si>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</si>
  <si>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</si>
  <si>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</si>
  <si>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</si>
  <si>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</si>
  <si>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</si>
  <si>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</si>
  <si>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</si>
  <si>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</si>
  <si>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</si>
  <si>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</si>
  <si>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</si>
  <si>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</si>
  <si>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</si>
  <si>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</si>
  <si>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</si>
  <si>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</si>
  <si>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</si>
  <si>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</si>
  <si>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</si>
  <si>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</si>
  <si>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</si>
  <si>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</si>
  <si>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</si>
  <si>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</si>
  <si>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</si>
  <si>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</si>
  <si>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</si>
  <si>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</si>
  <si>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</si>
  <si>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</si>
  <si>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</si>
  <si>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</si>
  <si>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</si>
  <si>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</si>
  <si>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</si>
  <si>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</si>
  <si>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</si>
  <si>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</si>
  <si>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</si>
  <si>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</si>
  <si>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</si>
  <si>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</si>
  <si>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</si>
  <si>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</si>
  <si>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</si>
  <si>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</si>
  <si>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</si>
  <si>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</si>
  <si>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</si>
  <si>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</si>
  <si>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</si>
  <si>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</si>
  <si>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</si>
  <si>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</si>
  <si>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</si>
  <si>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</si>
  <si>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</si>
  <si>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</si>
  <si>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</si>
  <si>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</si>
  <si>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</si>
  <si>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</si>
  <si>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</si>
  <si>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</si>
  <si>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</si>
  <si>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</si>
  <si>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</si>
  <si>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</si>
  <si>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</si>
  <si>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</si>
  <si>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</si>
  <si>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</si>
  <si>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</si>
  <si>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</si>
  <si>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</si>
  <si>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</si>
  <si>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</si>
  <si>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</si>
  <si>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Производственный корпус 1 эт.  цех по выпуску кондитерских и сдобных изделий  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</si>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</sst>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2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4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S29" activeCellId="0" sqref="S29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0" width="17.59"/>
    <col collapsed="false" customWidth="true" hidden="false" outlineLevel="0" max="5" min="2" style="0" width="9.23"/>
    <col collapsed="false" customWidth="true" hidden="false" outlineLevel="0" max="6" min="6" style="0" width="10.61"/>
    <col collapsed="false" customWidth="true" hidden="false" outlineLevel="0" max="7" min="7" style="0" width="11.73"/>
    <col collapsed="false" customWidth="true" hidden="false" outlineLevel="0" max="8" min="8" style="0" width="5.95"/>
    <col collapsed="false" customWidth="true" hidden="false" outlineLevel="0" max="9" min="9" style="0" width="7.22"/>
    <col collapsed="false" customWidth="true" hidden="false" outlineLevel="0" max="64" min="10" style="0" width="9.23"/>
  </cols>
  <sheetData>
    <row r="2" customFormat="false" ht="14.25" hidden="false" customHeight="true" outlineLevel="0" collapsed="false">
      <c r="A2" s="1" t="s">
        <v>0</v>
      </c>
      <c r="B2" s="1"/>
      <c r="C2" s="1"/>
      <c r="D2" s="1"/>
      <c r="E2" s="1"/>
      <c r="F2" s="1"/>
      <c r="G2" s="1"/>
    </row>
    <row r="4" customFormat="false" ht="14.25" hidden="false" customHeight="true" outlineLevel="0" collapsed="false">
      <c r="A4" s="0" t="s">
        <v>1</v>
      </c>
      <c r="B4" s="2"/>
      <c r="C4" s="2" t="s">
        <v>2</v>
      </c>
    </row>
    <row r="5" customFormat="false" ht="13.8" hidden="false" customHeight="false" outlineLevel="0" collapsed="false">
      <c r="A5" s="0" t="s">
        <v>3</v>
      </c>
      <c r="C5" s="0" t="s">
        <v>4</v>
      </c>
      <c r="E5" s="0" t="s">
        <v>5</v>
      </c>
      <c r="F5" s="0" t="s">
        <v>6</v>
      </c>
    </row>
    <row r="6" customFormat="false" ht="13.8" hidden="false" customHeight="false" outlineLevel="0" collapsed="false">
      <c r="A6" s="0" t="s">
        <v>7</v>
      </c>
      <c r="E6" s="0" t="s">
        <v>5</v>
      </c>
      <c r="F6" s="0" t="s">
        <v>6</v>
      </c>
    </row>
    <row r="7" customFormat="false" ht="13.8" hidden="false" customHeight="false" outlineLevel="0" collapsed="false">
      <c r="A7" s="3" t="s">
        <v>8</v>
      </c>
      <c r="B7" s="3"/>
      <c r="C7" s="3"/>
      <c r="E7" s="0" t="s">
        <v>5</v>
      </c>
      <c r="F7" s="3" t="s">
        <v>9</v>
      </c>
    </row>
    <row r="8" customFormat="false" ht="13.8" hidden="false" customHeight="false" outlineLevel="0" collapsed="false">
      <c r="A8" s="3" t="s">
        <v>10</v>
      </c>
      <c r="E8" s="0" t="s">
        <v>5</v>
      </c>
      <c r="F8" s="3" t="s">
        <v>6</v>
      </c>
    </row>
    <row r="9" customFormat="false" ht="13.8" hidden="false" customHeight="false" outlineLevel="0" collapsed="false">
      <c r="A9" s="3"/>
      <c r="F9" s="3"/>
    </row>
    <row r="10" customFormat="false" ht="14.25" hidden="false" customHeight="true" outlineLevel="0" collapsed="false">
      <c r="C10" s="2" t="s">
        <v>11</v>
      </c>
      <c r="D10" s="4" t="s">
        <v>12</v>
      </c>
      <c r="E10" s="4"/>
      <c r="F10" s="4"/>
    </row>
    <row r="16" customFormat="false" ht="14.25" hidden="false" customHeight="true" outlineLevel="0" collapsed="false">
      <c r="A16" s="2" t="s">
        <v>13</v>
      </c>
      <c r="B16" s="2" t="s">
        <v>14</v>
      </c>
    </row>
    <row r="17" customFormat="false" ht="21.7" hidden="false" customHeight="true" outlineLevel="0" collapsed="false">
      <c r="A17" s="2" t="s">
        <v>15</v>
      </c>
      <c r="B17" s="5" t="s">
        <v>16</v>
      </c>
      <c r="C17" s="5"/>
      <c r="D17" s="5"/>
      <c r="E17" s="5"/>
      <c r="F17" s="5"/>
    </row>
    <row r="18" customFormat="false" ht="14.25" hidden="false" customHeight="true" outlineLevel="0" collapsed="false">
      <c r="A18" s="2" t="s">
        <v>17</v>
      </c>
      <c r="B18" s="6" t="s">
        <v>18</v>
      </c>
      <c r="C18" s="6"/>
      <c r="D18" s="6"/>
      <c r="E18" s="6"/>
      <c r="F18" s="6"/>
    </row>
    <row r="21" customFormat="false" ht="14.25" hidden="false" customHeight="true" outlineLevel="0" collapsed="false">
      <c r="A21" s="7" t="s">
        <v>19</v>
      </c>
      <c r="B21" s="7"/>
      <c r="C21" s="7"/>
      <c r="D21" s="7"/>
      <c r="E21" s="7"/>
      <c r="F21" s="7"/>
      <c r="G21" s="7"/>
    </row>
    <row r="22" customFormat="false" ht="14.25" hidden="false" customHeight="true" outlineLevel="0" collapsed="false">
      <c r="A22" s="7" t="s">
        <v>20</v>
      </c>
      <c r="B22" s="7"/>
      <c r="C22" s="7"/>
      <c r="D22" s="7"/>
      <c r="E22" s="7"/>
      <c r="F22" s="7"/>
      <c r="G22" s="7"/>
    </row>
    <row r="23" customFormat="false" ht="14.25" hidden="false" customHeight="true" outlineLevel="0" collapsed="false">
      <c r="A23" s="7" t="s">
        <v>21</v>
      </c>
      <c r="B23" s="7"/>
      <c r="C23" s="7"/>
      <c r="D23" s="7"/>
      <c r="E23" s="7"/>
      <c r="F23" s="7"/>
      <c r="G23" s="7"/>
    </row>
    <row r="24" customFormat="false" ht="14.25" hidden="false" customHeight="true" outlineLevel="0" collapsed="false">
      <c r="A24" s="7" t="s">
        <v>22</v>
      </c>
      <c r="B24" s="7"/>
      <c r="C24" s="7"/>
      <c r="D24" s="7"/>
      <c r="E24" s="7"/>
      <c r="F24" s="7"/>
      <c r="G24" s="7"/>
    </row>
    <row r="25" customFormat="false" ht="14.25" hidden="false" customHeight="true" outlineLevel="0" collapsed="false">
      <c r="A25" s="0" t="str">
        <f aca="false">ил!A1</f>
        <v>КОНТРОЛЬНЫЙ ЛИСТ ПРОВЕРКИ ИНСЕКТИЦИДНЫХ ЛАМП</v>
      </c>
      <c r="B25" s="2"/>
    </row>
    <row r="29" customFormat="false" ht="14.25" hidden="false" customHeight="true" outlineLevel="0" collapsed="false">
      <c r="A29" s="8"/>
      <c r="B29" s="8"/>
      <c r="C29" s="8"/>
    </row>
    <row r="30" customFormat="false" ht="14.25" hidden="false" customHeight="true" outlineLevel="0" collapsed="false">
      <c r="A30" s="9" t="s">
        <v>23</v>
      </c>
      <c r="B30" s="8"/>
      <c r="C30" s="8"/>
    </row>
    <row r="31" customFormat="false" ht="16.5" hidden="false" customHeight="true" outlineLevel="0" collapsed="false">
      <c r="A31" s="10" t="s">
        <v>24</v>
      </c>
      <c r="B31" s="10"/>
      <c r="C31" s="10"/>
      <c r="D31" s="10"/>
      <c r="E31" s="10"/>
      <c r="F31" s="1" t="s">
        <v>25</v>
      </c>
      <c r="G31" s="1"/>
    </row>
    <row r="32" customFormat="false" ht="14.25" hidden="false" customHeight="true" outlineLevel="0" collapsed="false">
      <c r="A32" s="8"/>
      <c r="B32" s="8"/>
      <c r="C32" s="8"/>
    </row>
    <row r="33" customFormat="false" ht="14.25" hidden="false" customHeight="true" outlineLevel="0" collapsed="false">
      <c r="A33" s="8"/>
      <c r="B33" s="8"/>
      <c r="C33" s="8"/>
    </row>
    <row r="34" customFormat="false" ht="15.8" hidden="false" customHeight="false" outlineLevel="0" collapsed="false">
      <c r="A34" s="9" t="s">
        <v>26</v>
      </c>
      <c r="B34" s="8"/>
      <c r="C34" s="8"/>
    </row>
    <row r="35" customFormat="false" ht="29.85" hidden="false" customHeight="true" outlineLevel="0" collapsed="false">
      <c r="A35" s="10" t="s">
        <v>27</v>
      </c>
      <c r="B35" s="10"/>
      <c r="C35" s="10"/>
      <c r="D35" s="10"/>
      <c r="E35" s="10"/>
      <c r="F35" s="1" t="s">
        <v>28</v>
      </c>
      <c r="G35" s="1"/>
    </row>
  </sheetData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6" activeCellId="0" sqref="A6"/>
    </sheetView>
  </sheetViews>
  <sheetFormatPr defaultColWidth="10.25" defaultRowHeight="13.8" zeroHeight="false" outlineLevelRow="0" outlineLevelCol="0"/>
  <cols>
    <col collapsed="false" customWidth="true" hidden="false" outlineLevel="0" max="2" min="1" style="11" width="14.15"/>
    <col collapsed="false" customWidth="true" hidden="false" outlineLevel="0" max="3" min="3" style="12" width="17.11"/>
    <col collapsed="false" customWidth="true" hidden="false" outlineLevel="0" max="4" min="4" style="12" width="5.66"/>
    <col collapsed="false" customWidth="true" hidden="false" outlineLevel="0" max="5" min="5" style="12" width="21.78"/>
    <col collapsed="false" customWidth="true" hidden="false" outlineLevel="0" max="63" min="6" style="13" width="10.46"/>
    <col collapsed="false" customWidth="true" hidden="false" outlineLevel="0" max="64" min="64" style="14" width="10.46"/>
    <col collapsed="false" customWidth="true" hidden="false" outlineLevel="0" max="1024" min="1024" style="0" width="10.72"/>
  </cols>
  <sheetData>
    <row r="1" customFormat="false" ht="19.35" hidden="false" customHeight="true" outlineLevel="0" collapsed="false">
      <c r="A1" s="15" t="s">
        <v>29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0"/>
    </row>
    <row r="2" customFormat="false" ht="15" hidden="false" customHeight="true" outlineLevel="0" collapsed="false">
      <c r="A2" s="17" t="s">
        <v>30</v>
      </c>
      <c r="B2" s="17"/>
      <c r="C2" s="17"/>
      <c r="D2" s="17"/>
      <c r="E2" s="17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</row>
    <row r="3" customFormat="false" ht="26" hidden="false" customHeight="true" outlineLevel="0" collapsed="false">
      <c r="A3" s="18" t="s">
        <v>31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0"/>
    </row>
    <row r="4" customFormat="false" ht="13.8" hidden="false" customHeight="false" outlineLevel="0" collapsed="false">
      <c r="A4" s="19" t="str">
        <f aca="false">Обложка!D10</f>
        <v>01.11.2023-30.11.2023</v>
      </c>
      <c r="B4" s="19"/>
      <c r="C4" s="20"/>
      <c r="D4" s="20"/>
      <c r="E4" s="20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0"/>
    </row>
    <row r="5" customFormat="false" ht="15.8" hidden="false" customHeight="true" outlineLevel="0" collapsed="false">
      <c r="A5" s="18" t="s">
        <v>32</v>
      </c>
      <c r="B5" s="18"/>
      <c r="C5" s="18"/>
      <c r="D5" s="18"/>
      <c r="E5" s="20" t="s">
        <v>33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0"/>
    </row>
    <row r="6" customFormat="false" ht="25.9" hidden="false" customHeight="true" outlineLevel="0" collapsed="false">
      <c r="A6" s="18" t="s">
        <v>34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0"/>
    </row>
    <row r="7" customFormat="false" ht="14.25" hidden="false" customHeight="true" outlineLevel="0" collapsed="false">
      <c r="A7" s="21" t="s">
        <v>35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3"/>
    </row>
    <row r="8" customFormat="false" ht="14.25" hidden="false" customHeight="true" outlineLevel="0" collapsed="false">
      <c r="A8" s="24" t="s">
        <v>36</v>
      </c>
      <c r="B8" s="24"/>
      <c r="C8" s="24"/>
      <c r="D8" s="25" t="s">
        <v>37</v>
      </c>
      <c r="E8" s="21" t="n">
        <v>4536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0"/>
    </row>
    <row r="9" customFormat="false" ht="14.25" hidden="false" customHeight="true" outlineLevel="0" collapsed="false">
      <c r="A9" s="24" t="s">
        <v>38</v>
      </c>
      <c r="B9" s="24"/>
      <c r="C9" s="24"/>
      <c r="D9" s="21" t="s">
        <v>39</v>
      </c>
      <c r="E9" s="21" t="n">
        <f aca="false">E23</f>
        <v>43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0"/>
    </row>
    <row r="10" customFormat="false" ht="14.25" hidden="false" customHeight="true" outlineLevel="0" collapsed="false">
      <c r="A10" s="21" t="s">
        <v>40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</row>
    <row r="11" customFormat="false" ht="14.25" hidden="false" customHeight="true" outlineLevel="0" collapsed="false">
      <c r="A11" s="24" t="s">
        <v>41</v>
      </c>
      <c r="B11" s="24"/>
      <c r="C11" s="24"/>
      <c r="D11" s="25" t="s">
        <v>37</v>
      </c>
      <c r="E11" s="21" t="n">
        <v>1000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0"/>
    </row>
    <row r="12" customFormat="false" ht="15.8" hidden="false" customHeight="true" outlineLevel="0" collapsed="false">
      <c r="A12" s="26" t="s">
        <v>42</v>
      </c>
      <c r="B12" s="26"/>
      <c r="C12" s="26"/>
      <c r="D12" s="26"/>
      <c r="E12" s="26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3"/>
    </row>
    <row r="13" s="31" customFormat="true" ht="25.1" hidden="false" customHeight="false" outlineLevel="0" collapsed="false">
      <c r="A13" s="27" t="s">
        <v>43</v>
      </c>
      <c r="B13" s="27" t="s">
        <v>44</v>
      </c>
      <c r="C13" s="28" t="s">
        <v>45</v>
      </c>
      <c r="D13" s="29" t="s">
        <v>46</v>
      </c>
      <c r="E13" s="29" t="s">
        <v>47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</row>
    <row r="14" customFormat="false" ht="33.15" hidden="false" customHeight="true" outlineLevel="0" collapsed="false">
      <c r="A14" s="32" t="s">
        <v>48</v>
      </c>
      <c r="B14" s="27" t="s">
        <v>49</v>
      </c>
      <c r="C14" s="29" t="s">
        <v>50</v>
      </c>
      <c r="D14" s="29" t="s">
        <v>46</v>
      </c>
      <c r="E14" s="29" t="s">
        <v>47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0"/>
    </row>
    <row r="15" customFormat="false" ht="15.8" hidden="false" customHeight="true" outlineLevel="0" collapsed="false">
      <c r="A15" s="33" t="s">
        <v>51</v>
      </c>
      <c r="B15" s="33"/>
      <c r="C15" s="33"/>
      <c r="D15" s="33" t="e">
        <f aca="false">SUM(#REF!)</f>
        <v>#REF!</v>
      </c>
      <c r="E15" s="3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3"/>
    </row>
    <row r="16" customFormat="false" ht="13.8" hidden="false" customHeight="false" outlineLevel="0" collapsed="false">
      <c r="A16" s="24" t="s">
        <v>36</v>
      </c>
      <c r="B16" s="24"/>
      <c r="C16" s="24"/>
      <c r="D16" s="25" t="s">
        <v>37</v>
      </c>
      <c r="E16" s="21" t="n">
        <v>4536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0"/>
    </row>
    <row r="17" customFormat="false" ht="13.8" hidden="false" customHeight="false" outlineLevel="0" collapsed="false">
      <c r="A17" s="24" t="s">
        <v>52</v>
      </c>
      <c r="B17" s="24"/>
      <c r="C17" s="24"/>
      <c r="D17" s="21" t="s">
        <v>37</v>
      </c>
      <c r="E17" s="21" t="n">
        <v>4536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0"/>
    </row>
    <row r="18" customFormat="false" ht="13.8" hidden="false" customHeight="false" outlineLevel="0" collapsed="false">
      <c r="A18" s="34" t="s">
        <v>53</v>
      </c>
      <c r="B18" s="34"/>
      <c r="C18" s="34"/>
      <c r="D18" s="21" t="s">
        <v>39</v>
      </c>
      <c r="E18" s="21" t="n">
        <f aca="false">E26</f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0"/>
    </row>
    <row r="19" customFormat="false" ht="29.85" hidden="false" customHeight="true" outlineLevel="0" collapsed="false">
      <c r="A19" s="35" t="s">
        <v>54</v>
      </c>
      <c r="B19" s="35" t="s">
        <v>39</v>
      </c>
      <c r="C19" s="35" t="s">
        <v>39</v>
      </c>
      <c r="D19" s="21" t="s">
        <v>39</v>
      </c>
      <c r="E19" s="21" t="n">
        <f aca="false">E27</f>
        <v>11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0"/>
    </row>
    <row r="20" customFormat="false" ht="15.8" hidden="false" customHeight="true" outlineLevel="0" collapsed="false">
      <c r="A20" s="26" t="s">
        <v>55</v>
      </c>
      <c r="B20" s="26"/>
      <c r="C20" s="26"/>
      <c r="D20" s="26"/>
      <c r="E20" s="2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3"/>
    </row>
    <row r="21" customFormat="false" ht="48.8" hidden="false" customHeight="false" outlineLevel="0" collapsed="false">
      <c r="A21" s="36" t="s">
        <v>56</v>
      </c>
      <c r="B21" s="27" t="s">
        <v>57</v>
      </c>
      <c r="C21" s="29" t="s">
        <v>58</v>
      </c>
      <c r="D21" s="29" t="s">
        <v>59</v>
      </c>
      <c r="E21" s="29" t="s">
        <v>47</v>
      </c>
      <c r="F21" s="30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0"/>
    </row>
    <row r="22" customFormat="false" ht="15" hidden="false" customHeight="true" outlineLevel="0" collapsed="false">
      <c r="A22" s="21" t="s">
        <v>60</v>
      </c>
      <c r="B22" s="21"/>
      <c r="C22" s="21"/>
      <c r="D22" s="21"/>
      <c r="E22" s="2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0"/>
    </row>
    <row r="23" customFormat="false" ht="25" hidden="false" customHeight="true" outlineLevel="0" collapsed="false">
      <c r="A23" s="37" t="str">
        <f aca="false">'Контрольный лист'!A27</f>
        <v>Итого средств учета грызунов в помещениях</v>
      </c>
      <c r="B23" s="37"/>
      <c r="C23" s="38" t="str">
        <f aca="false">'Контрольный лист'!B27</f>
        <v>3 контур защиты</v>
      </c>
      <c r="D23" s="38" t="str">
        <f aca="false">'Контрольный лист'!C27</f>
        <v>КИУ</v>
      </c>
      <c r="E23" s="38" t="n">
        <f aca="false">'Контрольный лист'!D27</f>
        <v>43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0"/>
    </row>
    <row r="24" customFormat="false" ht="25.8" hidden="false" customHeight="true" outlineLevel="0" collapsed="false">
      <c r="A24" s="37" t="str">
        <f aca="false">'Контрольный лист'!A28</f>
        <v>Итого средств учета грызунов по периметру зданий</v>
      </c>
      <c r="B24" s="37"/>
      <c r="C24" s="38" t="str">
        <f aca="false">'Контрольный лист'!B28</f>
        <v>2 контур защиты</v>
      </c>
      <c r="D24" s="38" t="str">
        <f aca="false">'Контрольный лист'!C28</f>
        <v>КИУ</v>
      </c>
      <c r="E24" s="38" t="n">
        <v>25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0"/>
    </row>
    <row r="25" customFormat="false" ht="23.3" hidden="false" customHeight="true" outlineLevel="0" collapsed="false">
      <c r="A25" s="37" t="str">
        <f aca="false">'Контрольный лист'!A29</f>
        <v>Итого средств учета грызунов по периметру территории</v>
      </c>
      <c r="B25" s="37"/>
      <c r="C25" s="38" t="str">
        <f aca="false">'Контрольный лист'!B29</f>
        <v>1 контур защиты</v>
      </c>
      <c r="D25" s="38" t="str">
        <f aca="false">'Контрольный лист'!C29</f>
        <v>КИУ</v>
      </c>
      <c r="E25" s="38" t="n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0"/>
    </row>
    <row r="26" customFormat="false" ht="26.25" hidden="false" customHeight="true" outlineLevel="0" collapsed="false">
      <c r="A26" s="37" t="str">
        <f aca="false">'Контрольный лист'!A30</f>
        <v>Итого средств учета летающих насекомых в помещениях</v>
      </c>
      <c r="B26" s="37"/>
      <c r="C26" s="38" t="str">
        <f aca="false">'Контрольный лист'!B30</f>
        <v>3 контур защиты</v>
      </c>
      <c r="D26" s="38" t="str">
        <f aca="false">'Контрольный лист'!C30</f>
        <v>ИЛ</v>
      </c>
      <c r="E26" s="38" t="n">
        <f aca="false">'Контрольный лист'!D30</f>
        <v>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0"/>
    </row>
    <row r="27" customFormat="false" ht="24.15" hidden="false" customHeight="true" outlineLevel="0" collapsed="false">
      <c r="A27" s="37" t="str">
        <f aca="false">'Контрольный лист'!A31</f>
        <v>Итого средств учета ползающих насекомых в помещениях</v>
      </c>
      <c r="B27" s="37"/>
      <c r="C27" s="38" t="str">
        <f aca="false">'Контрольный лист'!B31</f>
        <v>3 контур защиты</v>
      </c>
      <c r="D27" s="38" t="str">
        <f aca="false">'Контрольный лист'!C31</f>
        <v>ИМ</v>
      </c>
      <c r="E27" s="38" t="n">
        <f aca="false">'Контрольный лист'!D31</f>
        <v>11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0"/>
    </row>
    <row r="28" customFormat="false" ht="15" hidden="false" customHeight="true" outlineLevel="0" collapsed="false">
      <c r="A28" s="39"/>
      <c r="B28" s="40"/>
      <c r="C28" s="41"/>
      <c r="D28" s="41"/>
      <c r="E28" s="41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0"/>
    </row>
    <row r="29" s="48" customFormat="true" ht="15" hidden="false" customHeight="true" outlineLevel="0" collapsed="false">
      <c r="A29" s="42" t="s">
        <v>61</v>
      </c>
      <c r="B29" s="42"/>
      <c r="C29" s="43"/>
      <c r="D29" s="43"/>
      <c r="E29" s="44"/>
      <c r="F29" s="44"/>
      <c r="G29" s="45"/>
      <c r="H29" s="45"/>
      <c r="I29" s="45"/>
      <c r="J29" s="43"/>
      <c r="K29" s="43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="48" customFormat="true" ht="15" hidden="false" customHeight="true" outlineLevel="0" collapsed="false">
      <c r="A30" s="42" t="s">
        <v>62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s="48" customFormat="true" ht="33.9" hidden="false" customHeight="true" outlineLevel="0" collapsed="false">
      <c r="A31" s="42" t="s">
        <v>63</v>
      </c>
      <c r="B31" s="42"/>
      <c r="C31" s="42"/>
      <c r="D31" s="42"/>
      <c r="E31" s="42"/>
      <c r="F31" s="44"/>
      <c r="G31" s="45"/>
      <c r="H31" s="45"/>
      <c r="I31" s="45"/>
      <c r="J31" s="43"/>
      <c r="K31" s="43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</row>
    <row r="32" customFormat="false" ht="14.25" hidden="false" customHeight="true" outlineLevel="0" collapsed="false">
      <c r="A32" s="9" t="s">
        <v>23</v>
      </c>
      <c r="B32" s="49"/>
      <c r="C32" s="50"/>
      <c r="D32" s="50"/>
      <c r="E32" s="5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</row>
    <row r="33" customFormat="false" ht="16.5" hidden="false" customHeight="true" outlineLevel="0" collapsed="false">
      <c r="A33" s="10" t="s">
        <v>24</v>
      </c>
      <c r="B33" s="10"/>
      <c r="C33" s="10"/>
      <c r="D33" s="50"/>
      <c r="E33" s="50" t="s">
        <v>64</v>
      </c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</row>
    <row r="34" customFormat="false" ht="14.25" hidden="false" customHeight="true" outlineLevel="0" collapsed="false">
      <c r="A34" s="49"/>
      <c r="B34" s="49"/>
      <c r="C34" s="50"/>
      <c r="D34" s="50"/>
      <c r="E34" s="5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</row>
    <row r="35" customFormat="false" ht="14.25" hidden="false" customHeight="true" outlineLevel="0" collapsed="false">
      <c r="A35" s="49"/>
      <c r="B35" s="49"/>
      <c r="C35" s="50"/>
      <c r="D35" s="50"/>
      <c r="E35" s="5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</row>
    <row r="36" customFormat="false" ht="13.8" hidden="false" customHeight="false" outlineLevel="0" collapsed="false">
      <c r="A36" s="9" t="s">
        <v>26</v>
      </c>
      <c r="B36" s="49"/>
      <c r="C36" s="50"/>
      <c r="D36" s="50"/>
      <c r="E36" s="5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</row>
    <row r="37" customFormat="false" ht="29.85" hidden="false" customHeight="true" outlineLevel="0" collapsed="false">
      <c r="A37" s="10" t="s">
        <v>27</v>
      </c>
      <c r="B37" s="10"/>
      <c r="C37" s="10"/>
      <c r="D37" s="10"/>
      <c r="E37" s="51" t="s">
        <v>65</v>
      </c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5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7" colorId="64" zoomScale="75" zoomScaleNormal="75" zoomScalePageLayoutView="100" workbookViewId="0">
      <selection pane="topLeft" activeCell="G20" activeCellId="0" sqref="G20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2" width="6.66"/>
    <col collapsed="false" customWidth="true" hidden="false" outlineLevel="0" max="3" min="2" style="53" width="23.36"/>
    <col collapsed="false" customWidth="true" hidden="false" outlineLevel="0" max="4" min="4" style="53" width="15.52"/>
    <col collapsed="false" customWidth="true" hidden="false" outlineLevel="0" max="5" min="5" style="53" width="21.67"/>
    <col collapsed="false" customWidth="true" hidden="false" outlineLevel="0" max="6" min="6" style="53" width="20.8"/>
    <col collapsed="false" customWidth="true" hidden="false" outlineLevel="0" max="7" min="7" style="54" width="8.98"/>
    <col collapsed="false" customWidth="true" hidden="false" outlineLevel="0" max="64" min="8" style="0" width="8.98"/>
  </cols>
  <sheetData>
    <row r="1" customFormat="false" ht="16" hidden="false" customHeight="true" outlineLevel="0" collapsed="false">
      <c r="A1" s="55"/>
      <c r="B1" s="56" t="s">
        <v>66</v>
      </c>
      <c r="C1" s="56"/>
      <c r="D1" s="56"/>
      <c r="E1" s="56"/>
      <c r="F1" s="56"/>
      <c r="G1" s="0"/>
    </row>
    <row r="2" customFormat="false" ht="14.05" hidden="false" customHeight="false" outlineLevel="0" collapsed="false">
      <c r="A2" s="57"/>
      <c r="B2" s="57" t="str">
        <f aca="false">Обложка!D10</f>
        <v>01.11.2023-30.11.2023</v>
      </c>
      <c r="C2" s="57"/>
      <c r="D2" s="57"/>
      <c r="E2" s="57"/>
      <c r="F2" s="58"/>
      <c r="G2" s="0"/>
    </row>
    <row r="3" customFormat="false" ht="16" hidden="false" customHeight="true" outlineLevel="0" collapsed="false">
      <c r="A3" s="59" t="s">
        <v>67</v>
      </c>
      <c r="B3" s="60" t="s">
        <v>68</v>
      </c>
      <c r="C3" s="60"/>
      <c r="D3" s="60"/>
      <c r="E3" s="60" t="s">
        <v>69</v>
      </c>
      <c r="F3" s="60" t="s">
        <v>51</v>
      </c>
      <c r="G3" s="0"/>
    </row>
    <row r="4" customFormat="false" ht="13.8" hidden="false" customHeight="false" outlineLevel="0" collapsed="false">
      <c r="A4" s="61" t="s">
        <v>70</v>
      </c>
      <c r="B4" s="61"/>
      <c r="C4" s="61"/>
      <c r="D4" s="61"/>
      <c r="E4" s="61"/>
      <c r="F4" s="61"/>
      <c r="G4" s="0"/>
    </row>
    <row r="5" customFormat="false" ht="16" hidden="false" customHeight="true" outlineLevel="0" collapsed="false">
      <c r="A5" s="59" t="s">
        <v>71</v>
      </c>
      <c r="B5" s="62" t="s">
        <v>72</v>
      </c>
      <c r="C5" s="62"/>
      <c r="D5" s="62"/>
      <c r="E5" s="60" t="n">
        <f aca="false">'Акт сдачи-приемки'!E8</f>
        <v>4536</v>
      </c>
      <c r="F5" s="60" t="n">
        <f aca="false">'Акт сдачи-приемки'!E16</f>
        <v>4536</v>
      </c>
      <c r="G5" s="0"/>
    </row>
    <row r="6" customFormat="false" ht="13.8" hidden="false" customHeight="false" outlineLevel="0" collapsed="false">
      <c r="A6" s="61" t="s">
        <v>73</v>
      </c>
      <c r="B6" s="61"/>
      <c r="C6" s="61"/>
      <c r="D6" s="61"/>
      <c r="E6" s="61"/>
      <c r="F6" s="61"/>
      <c r="G6" s="0"/>
    </row>
    <row r="7" customFormat="false" ht="16.5" hidden="false" customHeight="true" outlineLevel="0" collapsed="false">
      <c r="A7" s="63" t="s">
        <v>74</v>
      </c>
      <c r="B7" s="64" t="s">
        <v>75</v>
      </c>
      <c r="C7" s="64"/>
      <c r="D7" s="64"/>
      <c r="E7" s="65" t="n">
        <f aca="false">E13+E14+E15</f>
        <v>88</v>
      </c>
      <c r="F7" s="65" t="n">
        <f aca="false">F16+F17</f>
        <v>15</v>
      </c>
      <c r="G7" s="0"/>
    </row>
    <row r="8" customFormat="false" ht="16.5" hidden="false" customHeight="true" outlineLevel="0" collapsed="false">
      <c r="A8" s="59" t="s">
        <v>76</v>
      </c>
      <c r="B8" s="64" t="s">
        <v>77</v>
      </c>
      <c r="C8" s="64"/>
      <c r="D8" s="62"/>
      <c r="E8" s="60" t="n">
        <f aca="false">'Контрольный лист'!G32</f>
        <v>0</v>
      </c>
      <c r="F8" s="60" t="n">
        <v>0</v>
      </c>
      <c r="G8" s="0"/>
    </row>
    <row r="9" customFormat="false" ht="16" hidden="false" customHeight="true" outlineLevel="0" collapsed="false">
      <c r="A9" s="59" t="s">
        <v>78</v>
      </c>
      <c r="B9" s="62" t="s">
        <v>79</v>
      </c>
      <c r="C9" s="62"/>
      <c r="D9" s="62"/>
      <c r="E9" s="66" t="n">
        <f aca="false">100-E8*100/E7</f>
        <v>100</v>
      </c>
      <c r="F9" s="66" t="n">
        <v>100</v>
      </c>
      <c r="G9" s="0"/>
    </row>
    <row r="10" customFormat="false" ht="13.8" hidden="false" customHeight="false" outlineLevel="0" collapsed="false">
      <c r="A10" s="67" t="s">
        <v>80</v>
      </c>
      <c r="B10" s="67"/>
      <c r="C10" s="67"/>
      <c r="D10" s="67"/>
      <c r="E10" s="67"/>
      <c r="F10" s="67"/>
      <c r="G10" s="0"/>
    </row>
    <row r="11" customFormat="false" ht="114.4" hidden="false" customHeight="true" outlineLevel="0" collapsed="false">
      <c r="A11" s="59" t="s">
        <v>81</v>
      </c>
      <c r="B11" s="62" t="s">
        <v>82</v>
      </c>
      <c r="C11" s="62"/>
      <c r="D11" s="62"/>
      <c r="E11" s="62" t="s">
        <v>83</v>
      </c>
      <c r="F11" s="62" t="s">
        <v>84</v>
      </c>
      <c r="G11" s="0"/>
    </row>
    <row r="12" customFormat="false" ht="125.2" hidden="false" customHeight="true" outlineLevel="0" collapsed="false">
      <c r="A12" s="59" t="s">
        <v>85</v>
      </c>
      <c r="B12" s="62" t="s">
        <v>86</v>
      </c>
      <c r="C12" s="62"/>
      <c r="D12" s="62"/>
      <c r="E12" s="62" t="s">
        <v>87</v>
      </c>
      <c r="F12" s="62" t="s">
        <v>88</v>
      </c>
      <c r="G12" s="0"/>
    </row>
    <row r="13" customFormat="false" ht="17.9" hidden="false" customHeight="true" outlineLevel="0" collapsed="false">
      <c r="A13" s="59" t="s">
        <v>89</v>
      </c>
      <c r="B13" s="62" t="str">
        <f aca="false">'Контрольный лист'!A27</f>
        <v>Итого средств учета грызунов в помещениях</v>
      </c>
      <c r="C13" s="62"/>
      <c r="D13" s="62"/>
      <c r="E13" s="60" t="n">
        <v>43</v>
      </c>
      <c r="F13" s="60" t="s">
        <v>90</v>
      </c>
      <c r="G13" s="0"/>
    </row>
    <row r="14" customFormat="false" ht="17.9" hidden="false" customHeight="true" outlineLevel="0" collapsed="false">
      <c r="A14" s="59" t="s">
        <v>91</v>
      </c>
      <c r="B14" s="62" t="str">
        <f aca="false">'Контрольный лист'!A28</f>
        <v>Итого средств учета грызунов по периметру зданий</v>
      </c>
      <c r="C14" s="62"/>
      <c r="D14" s="62"/>
      <c r="E14" s="60" t="n">
        <f aca="false">'Акт сдачи-приемки'!E24</f>
        <v>25</v>
      </c>
      <c r="F14" s="60" t="s">
        <v>90</v>
      </c>
      <c r="G14" s="0"/>
    </row>
    <row r="15" customFormat="false" ht="25.4" hidden="false" customHeight="true" outlineLevel="0" collapsed="false">
      <c r="A15" s="59" t="s">
        <v>92</v>
      </c>
      <c r="B15" s="62" t="str">
        <f aca="false">'Контрольный лист'!A29</f>
        <v>Итого средств учета грызунов по периметру территории</v>
      </c>
      <c r="C15" s="62"/>
      <c r="D15" s="62"/>
      <c r="E15" s="60" t="n">
        <f aca="false">'Акт сдачи-приемки'!E25</f>
        <v>20</v>
      </c>
      <c r="F15" s="60" t="s">
        <v>90</v>
      </c>
      <c r="G15" s="0"/>
    </row>
    <row r="16" customFormat="false" ht="13.8" hidden="false" customHeight="false" outlineLevel="0" collapsed="false">
      <c r="A16" s="59" t="s">
        <v>93</v>
      </c>
      <c r="B16" s="62" t="str">
        <f aca="false">'Контрольный лист'!A30</f>
        <v>Итого средств учета летающих насекомых в помещениях</v>
      </c>
      <c r="C16" s="62"/>
      <c r="D16" s="62"/>
      <c r="E16" s="60" t="s">
        <v>90</v>
      </c>
      <c r="F16" s="60" t="n">
        <f aca="false">'Контрольный лист'!D30</f>
        <v>4</v>
      </c>
      <c r="G16" s="0"/>
    </row>
    <row r="17" customFormat="false" ht="13.8" hidden="false" customHeight="false" outlineLevel="0" collapsed="false">
      <c r="A17" s="59"/>
      <c r="B17" s="62" t="str">
        <f aca="false">'Контрольный лист'!A31</f>
        <v>Итого средств учета ползающих насекомых в помещениях</v>
      </c>
      <c r="C17" s="62"/>
      <c r="D17" s="62"/>
      <c r="E17" s="60" t="s">
        <v>90</v>
      </c>
      <c r="F17" s="60" t="n">
        <f aca="false">'Контрольный лист'!D31</f>
        <v>11</v>
      </c>
      <c r="G17" s="0"/>
    </row>
    <row r="18" customFormat="false" ht="13.8" hidden="false" customHeight="false" outlineLevel="0" collapsed="false">
      <c r="A18" s="41" t="s">
        <v>94</v>
      </c>
      <c r="B18" s="41"/>
      <c r="C18" s="41"/>
      <c r="D18" s="41"/>
      <c r="E18" s="41"/>
      <c r="F18" s="41"/>
      <c r="G18" s="0"/>
    </row>
    <row r="19" customFormat="false" ht="18.75" hidden="false" customHeight="true" outlineLevel="0" collapsed="false">
      <c r="A19" s="59" t="s">
        <v>95</v>
      </c>
      <c r="B19" s="62" t="s">
        <v>96</v>
      </c>
      <c r="C19" s="62"/>
      <c r="D19" s="62"/>
      <c r="E19" s="60" t="s">
        <v>97</v>
      </c>
      <c r="F19" s="60" t="s">
        <v>98</v>
      </c>
      <c r="G19" s="0"/>
    </row>
    <row r="20" customFormat="false" ht="16" hidden="false" customHeight="true" outlineLevel="0" collapsed="false">
      <c r="A20" s="59" t="s">
        <v>99</v>
      </c>
      <c r="B20" s="62" t="s">
        <v>100</v>
      </c>
      <c r="C20" s="62"/>
      <c r="D20" s="62"/>
      <c r="E20" s="60"/>
      <c r="F20" s="60"/>
      <c r="G20" s="0"/>
    </row>
    <row r="21" customFormat="false" ht="16" hidden="false" customHeight="true" outlineLevel="0" collapsed="false">
      <c r="A21" s="59" t="s">
        <v>101</v>
      </c>
      <c r="B21" s="62" t="s">
        <v>102</v>
      </c>
      <c r="C21" s="62"/>
      <c r="D21" s="62"/>
      <c r="E21" s="60"/>
      <c r="F21" s="60"/>
      <c r="G21" s="0"/>
    </row>
    <row r="22" customFormat="false" ht="13.8" hidden="false" customHeight="false" outlineLevel="0" collapsed="false">
      <c r="A22" s="61" t="s">
        <v>103</v>
      </c>
      <c r="B22" s="61"/>
      <c r="C22" s="61"/>
      <c r="D22" s="61"/>
      <c r="E22" s="61"/>
      <c r="F22" s="61"/>
      <c r="G22" s="0"/>
    </row>
    <row r="23" customFormat="false" ht="67.15" hidden="false" customHeight="true" outlineLevel="0" collapsed="false">
      <c r="A23" s="59" t="s">
        <v>104</v>
      </c>
      <c r="B23" s="68" t="s">
        <v>105</v>
      </c>
      <c r="C23" s="68"/>
      <c r="D23" s="68"/>
      <c r="E23" s="68"/>
      <c r="F23" s="68"/>
      <c r="G23" s="0"/>
    </row>
    <row r="24" customFormat="false" ht="13.8" hidden="false" customHeight="false" outlineLevel="0" collapsed="false">
      <c r="A24" s="55"/>
      <c r="B24" s="69"/>
      <c r="C24" s="69"/>
      <c r="D24" s="69"/>
      <c r="E24" s="70"/>
      <c r="F24" s="71"/>
      <c r="G24" s="0"/>
    </row>
    <row r="25" customFormat="false" ht="14.25" hidden="false" customHeight="true" outlineLevel="0" collapsed="false">
      <c r="A25" s="9" t="s">
        <v>23</v>
      </c>
      <c r="B25" s="49"/>
      <c r="C25" s="49"/>
      <c r="D25" s="55"/>
      <c r="E25" s="55"/>
      <c r="F25" s="55"/>
      <c r="G25" s="0"/>
    </row>
    <row r="26" customFormat="false" ht="16.5" hidden="false" customHeight="true" outlineLevel="0" collapsed="false">
      <c r="A26" s="10" t="s">
        <v>24</v>
      </c>
      <c r="B26" s="10"/>
      <c r="C26" s="10"/>
      <c r="D26" s="55"/>
      <c r="E26" s="49" t="s">
        <v>106</v>
      </c>
      <c r="F26" s="55"/>
      <c r="G26" s="0"/>
    </row>
    <row r="27" customFormat="false" ht="14.25" hidden="false" customHeight="true" outlineLevel="0" collapsed="false">
      <c r="A27" s="49"/>
      <c r="B27" s="49"/>
      <c r="C27" s="49"/>
      <c r="D27" s="55"/>
      <c r="E27" s="55"/>
      <c r="F27" s="55"/>
      <c r="G27" s="0"/>
    </row>
    <row r="28" customFormat="false" ht="14.25" hidden="false" customHeight="true" outlineLevel="0" collapsed="false">
      <c r="A28" s="49"/>
      <c r="B28" s="49"/>
      <c r="C28" s="49"/>
      <c r="D28" s="55"/>
      <c r="E28" s="55"/>
      <c r="F28" s="55"/>
      <c r="G28" s="0"/>
    </row>
    <row r="29" customFormat="false" ht="14.25" hidden="false" customHeight="true" outlineLevel="0" collapsed="false">
      <c r="A29" s="49"/>
      <c r="B29" s="49"/>
      <c r="C29" s="49"/>
      <c r="D29" s="55"/>
      <c r="E29" s="55"/>
      <c r="F29" s="55"/>
      <c r="G29" s="0"/>
    </row>
    <row r="30" customFormat="false" ht="13.8" hidden="false" customHeight="false" outlineLevel="0" collapsed="false">
      <c r="A30" s="9" t="s">
        <v>26</v>
      </c>
      <c r="B30" s="49"/>
      <c r="C30" s="49"/>
      <c r="D30" s="55"/>
      <c r="E30" s="55"/>
      <c r="F30" s="55"/>
      <c r="G30" s="0"/>
    </row>
    <row r="31" customFormat="false" ht="29.85" hidden="false" customHeight="true" outlineLevel="0" collapsed="false">
      <c r="A31" s="10" t="s">
        <v>27</v>
      </c>
      <c r="B31" s="10"/>
      <c r="C31" s="10"/>
      <c r="D31" s="10"/>
      <c r="E31" s="2" t="s">
        <v>107</v>
      </c>
      <c r="F31" s="55"/>
      <c r="G31" s="0"/>
    </row>
  </sheetData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18" activeCellId="0" sqref="I18"/>
    </sheetView>
  </sheetViews>
  <sheetFormatPr defaultColWidth="10.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73" width="37.01"/>
    <col collapsed="false" customWidth="true" hidden="false" outlineLevel="0" max="3" min="3" style="73" width="17.31"/>
    <col collapsed="false" customWidth="true" hidden="false" outlineLevel="0" max="4" min="4" style="12" width="8.72"/>
    <col collapsed="false" customWidth="true" hidden="false" outlineLevel="0" max="5" min="5" style="12" width="12.66"/>
    <col collapsed="false" customWidth="true" hidden="false" outlineLevel="0" max="6" min="6" style="12" width="8.3"/>
    <col collapsed="false" customWidth="true" hidden="false" outlineLevel="0" max="7" min="7" style="12" width="12.66"/>
    <col collapsed="false" customWidth="true" hidden="false" outlineLevel="0" max="10" min="8" style="12" width="12.8"/>
    <col collapsed="false" customWidth="true" hidden="false" outlineLevel="0" max="55" min="11" style="74" width="10.46"/>
    <col collapsed="false" customWidth="true" hidden="false" outlineLevel="0" max="58" min="56" style="75" width="10.46"/>
    <col collapsed="false" customWidth="true" hidden="false" outlineLevel="0" max="1019" min="1016" style="0" width="10.72"/>
    <col collapsed="false" customWidth="true" hidden="false" outlineLevel="0" max="1024" min="1022" style="0" width="10.5"/>
  </cols>
  <sheetData>
    <row r="1" customFormat="false" ht="15.75" hidden="false" customHeight="true" outlineLevel="0" collapsed="false">
      <c r="A1" s="76" t="s">
        <v>108</v>
      </c>
      <c r="B1" s="76"/>
      <c r="C1" s="76"/>
      <c r="D1" s="76"/>
      <c r="E1" s="76"/>
      <c r="F1" s="76"/>
      <c r="G1" s="76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0"/>
      <c r="BE1" s="0"/>
      <c r="BF1" s="0"/>
    </row>
    <row r="2" customFormat="false" ht="14.25" hidden="false" customHeight="true" outlineLevel="0" collapsed="false">
      <c r="A2" s="78"/>
      <c r="B2" s="79" t="str">
        <f aca="false">Обложка!D10</f>
        <v>01.11.2023-30.11.2023</v>
      </c>
      <c r="C2" s="80"/>
      <c r="D2" s="80"/>
      <c r="E2" s="73"/>
      <c r="F2" s="73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0"/>
      <c r="BE2" s="0"/>
      <c r="BF2" s="0"/>
    </row>
    <row r="3" s="85" customFormat="true" ht="50.45" hidden="false" customHeight="true" outlineLevel="0" collapsed="false">
      <c r="A3" s="81" t="s">
        <v>109</v>
      </c>
      <c r="B3" s="82" t="str">
        <f aca="false">'Контрольный лист'!A3</f>
        <v>Месторасположение</v>
      </c>
      <c r="C3" s="82" t="str">
        <f aca="false">'Контрольный лист'!B3</f>
        <v>Контур защиты</v>
      </c>
      <c r="D3" s="82" t="str">
        <f aca="false">'Контрольный лист'!C3</f>
        <v>Тип ловушки</v>
      </c>
      <c r="E3" s="82" t="str">
        <f aca="false">'Контрольный лист'!E3</f>
        <v>Пищевые/ не пищевые</v>
      </c>
      <c r="F3" s="82" t="str">
        <f aca="false">'Контрольный лист'!F3</f>
        <v>Кол-во ловушек</v>
      </c>
      <c r="G3" s="83" t="s">
        <v>3</v>
      </c>
      <c r="H3" s="83" t="s">
        <v>51</v>
      </c>
      <c r="I3" s="83" t="s">
        <v>51</v>
      </c>
      <c r="J3" s="83" t="s">
        <v>51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81" t="n">
        <v>4</v>
      </c>
      <c r="B4" s="86" t="s">
        <v>110</v>
      </c>
      <c r="C4" s="87" t="s">
        <v>111</v>
      </c>
      <c r="D4" s="87" t="s">
        <v>112</v>
      </c>
      <c r="E4" s="87" t="s">
        <v>113</v>
      </c>
      <c r="F4" s="88" t="n">
        <v>6</v>
      </c>
      <c r="G4" s="89" t="n">
        <v>45231</v>
      </c>
      <c r="H4" s="89" t="s">
        <v>90</v>
      </c>
      <c r="I4" s="89" t="s">
        <v>90</v>
      </c>
      <c r="J4" s="89" t="s">
        <v>90</v>
      </c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0"/>
      <c r="BE4" s="0"/>
      <c r="BF4" s="0"/>
    </row>
    <row r="5" customFormat="false" ht="13.9" hidden="false" customHeight="false" outlineLevel="0" collapsed="false">
      <c r="A5" s="81" t="n">
        <v>5</v>
      </c>
      <c r="B5" s="86" t="s">
        <v>110</v>
      </c>
      <c r="C5" s="87" t="s">
        <v>111</v>
      </c>
      <c r="D5" s="87" t="s">
        <v>114</v>
      </c>
      <c r="E5" s="87" t="s">
        <v>113</v>
      </c>
      <c r="F5" s="88" t="n">
        <v>1</v>
      </c>
      <c r="G5" s="89" t="n">
        <f aca="false">G4</f>
        <v>45231</v>
      </c>
      <c r="H5" s="89" t="s">
        <v>90</v>
      </c>
      <c r="I5" s="89" t="s">
        <v>90</v>
      </c>
      <c r="J5" s="89" t="s">
        <v>90</v>
      </c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0"/>
      <c r="BE5" s="0"/>
      <c r="BF5" s="0"/>
    </row>
    <row r="6" customFormat="false" ht="13.8" hidden="false" customHeight="false" outlineLevel="0" collapsed="false">
      <c r="A6" s="81" t="n">
        <v>6</v>
      </c>
      <c r="B6" s="86" t="s">
        <v>110</v>
      </c>
      <c r="C6" s="87" t="s">
        <v>111</v>
      </c>
      <c r="D6" s="87" t="s">
        <v>115</v>
      </c>
      <c r="E6" s="87" t="s">
        <v>113</v>
      </c>
      <c r="F6" s="88" t="n">
        <v>3</v>
      </c>
      <c r="G6" s="89" t="n">
        <f aca="false">G5</f>
        <v>45231</v>
      </c>
      <c r="H6" s="89" t="n">
        <v>45238</v>
      </c>
      <c r="I6" s="89" t="n">
        <v>45248</v>
      </c>
      <c r="J6" s="89" t="n">
        <v>45257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0"/>
      <c r="BE6" s="0"/>
      <c r="BF6" s="0"/>
    </row>
    <row r="7" customFormat="false" ht="13.8" hidden="false" customHeight="false" outlineLevel="0" collapsed="false">
      <c r="A7" s="81" t="n">
        <v>7</v>
      </c>
      <c r="B7" s="86" t="s">
        <v>116</v>
      </c>
      <c r="C7" s="87" t="s">
        <v>111</v>
      </c>
      <c r="D7" s="87" t="s">
        <v>115</v>
      </c>
      <c r="E7" s="87" t="s">
        <v>113</v>
      </c>
      <c r="F7" s="88" t="n">
        <v>4</v>
      </c>
      <c r="G7" s="89" t="n">
        <f aca="false">G6</f>
        <v>45231</v>
      </c>
      <c r="H7" s="89" t="n">
        <f aca="false">H6</f>
        <v>45238</v>
      </c>
      <c r="I7" s="89" t="n">
        <f aca="false">I6</f>
        <v>45248</v>
      </c>
      <c r="J7" s="89" t="n">
        <f aca="false">J6</f>
        <v>45257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0"/>
      <c r="BE7" s="0"/>
      <c r="BF7" s="0"/>
    </row>
    <row r="8" customFormat="false" ht="13.9" hidden="false" customHeight="false" outlineLevel="0" collapsed="false">
      <c r="A8" s="81" t="n">
        <v>8</v>
      </c>
      <c r="B8" s="86" t="s">
        <v>117</v>
      </c>
      <c r="C8" s="87" t="s">
        <v>111</v>
      </c>
      <c r="D8" s="87" t="s">
        <v>112</v>
      </c>
      <c r="E8" s="87" t="s">
        <v>113</v>
      </c>
      <c r="F8" s="88" t="n">
        <v>2</v>
      </c>
      <c r="G8" s="89" t="n">
        <f aca="false">G7</f>
        <v>45231</v>
      </c>
      <c r="H8" s="89" t="s">
        <v>90</v>
      </c>
      <c r="I8" s="89" t="s">
        <v>90</v>
      </c>
      <c r="J8" s="89" t="s">
        <v>90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0"/>
      <c r="BE8" s="0"/>
      <c r="BF8" s="0"/>
    </row>
    <row r="9" customFormat="false" ht="13.9" hidden="false" customHeight="false" outlineLevel="0" collapsed="false">
      <c r="A9" s="81" t="n">
        <v>9</v>
      </c>
      <c r="B9" s="86" t="s">
        <v>118</v>
      </c>
      <c r="C9" s="87" t="s">
        <v>111</v>
      </c>
      <c r="D9" s="87" t="s">
        <v>112</v>
      </c>
      <c r="E9" s="87" t="s">
        <v>113</v>
      </c>
      <c r="F9" s="88" t="n">
        <v>4</v>
      </c>
      <c r="G9" s="89" t="n">
        <f aca="false">G8</f>
        <v>45231</v>
      </c>
      <c r="H9" s="89" t="s">
        <v>90</v>
      </c>
      <c r="I9" s="89" t="s">
        <v>90</v>
      </c>
      <c r="J9" s="89" t="s">
        <v>90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0"/>
      <c r="BE9" s="0"/>
      <c r="BF9" s="0"/>
    </row>
    <row r="10" customFormat="false" ht="25.85" hidden="false" customHeight="false" outlineLevel="0" collapsed="false">
      <c r="A10" s="81" t="n">
        <v>10</v>
      </c>
      <c r="B10" s="86" t="s">
        <v>119</v>
      </c>
      <c r="C10" s="87" t="s">
        <v>111</v>
      </c>
      <c r="D10" s="87" t="s">
        <v>112</v>
      </c>
      <c r="E10" s="87" t="s">
        <v>113</v>
      </c>
      <c r="F10" s="88" t="n">
        <v>10</v>
      </c>
      <c r="G10" s="89" t="n">
        <f aca="false">G9</f>
        <v>45231</v>
      </c>
      <c r="H10" s="89" t="s">
        <v>90</v>
      </c>
      <c r="I10" s="89" t="s">
        <v>90</v>
      </c>
      <c r="J10" s="89" t="s">
        <v>90</v>
      </c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0"/>
      <c r="BE10" s="0"/>
      <c r="BF10" s="0"/>
    </row>
    <row r="11" customFormat="false" ht="25.85" hidden="false" customHeight="false" outlineLevel="0" collapsed="false">
      <c r="A11" s="81" t="n">
        <v>11</v>
      </c>
      <c r="B11" s="86" t="s">
        <v>119</v>
      </c>
      <c r="C11" s="87" t="s">
        <v>111</v>
      </c>
      <c r="D11" s="87" t="s">
        <v>115</v>
      </c>
      <c r="E11" s="87" t="s">
        <v>113</v>
      </c>
      <c r="F11" s="88" t="n">
        <v>1</v>
      </c>
      <c r="G11" s="89" t="n">
        <f aca="false">G10</f>
        <v>45231</v>
      </c>
      <c r="H11" s="89" t="n">
        <v>45238</v>
      </c>
      <c r="I11" s="89" t="n">
        <v>45248</v>
      </c>
      <c r="J11" s="89" t="n">
        <v>45257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0"/>
      <c r="BE11" s="0"/>
      <c r="BF11" s="0"/>
    </row>
    <row r="12" customFormat="false" ht="30.8" hidden="false" customHeight="true" outlineLevel="0" collapsed="false">
      <c r="A12" s="81" t="n">
        <v>12</v>
      </c>
      <c r="B12" s="86" t="s">
        <v>120</v>
      </c>
      <c r="C12" s="87" t="s">
        <v>111</v>
      </c>
      <c r="D12" s="87" t="s">
        <v>112</v>
      </c>
      <c r="E12" s="87" t="s">
        <v>113</v>
      </c>
      <c r="F12" s="88" t="n">
        <v>3</v>
      </c>
      <c r="G12" s="89" t="n">
        <f aca="false">G11</f>
        <v>45231</v>
      </c>
      <c r="H12" s="89" t="s">
        <v>90</v>
      </c>
      <c r="I12" s="89" t="s">
        <v>90</v>
      </c>
      <c r="J12" s="89" t="s">
        <v>90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0"/>
      <c r="BE12" s="0"/>
      <c r="BF12" s="0"/>
    </row>
    <row r="13" customFormat="false" ht="45.8" hidden="false" customHeight="true" outlineLevel="0" collapsed="false">
      <c r="A13" s="81" t="n">
        <v>13</v>
      </c>
      <c r="B13" s="86" t="s">
        <v>121</v>
      </c>
      <c r="C13" s="87" t="s">
        <v>111</v>
      </c>
      <c r="D13" s="87" t="s">
        <v>112</v>
      </c>
      <c r="E13" s="87" t="s">
        <v>113</v>
      </c>
      <c r="F13" s="88" t="n">
        <v>4</v>
      </c>
      <c r="G13" s="89" t="n">
        <f aca="false">G12</f>
        <v>45231</v>
      </c>
      <c r="H13" s="89" t="s">
        <v>90</v>
      </c>
      <c r="I13" s="89" t="s">
        <v>90</v>
      </c>
      <c r="J13" s="89" t="s">
        <v>90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0"/>
      <c r="BE13" s="0"/>
      <c r="BF13" s="0"/>
    </row>
    <row r="14" customFormat="false" ht="33.95" hidden="false" customHeight="true" outlineLevel="0" collapsed="false">
      <c r="A14" s="81" t="n">
        <v>14</v>
      </c>
      <c r="B14" s="86" t="s">
        <v>122</v>
      </c>
      <c r="C14" s="87" t="s">
        <v>111</v>
      </c>
      <c r="D14" s="87" t="s">
        <v>112</v>
      </c>
      <c r="E14" s="87" t="s">
        <v>113</v>
      </c>
      <c r="F14" s="88" t="n">
        <v>6</v>
      </c>
      <c r="G14" s="89" t="n">
        <f aca="false">G13</f>
        <v>45231</v>
      </c>
      <c r="H14" s="89" t="s">
        <v>90</v>
      </c>
      <c r="I14" s="89" t="s">
        <v>90</v>
      </c>
      <c r="J14" s="89" t="s">
        <v>90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0"/>
      <c r="BE14" s="0"/>
      <c r="BF14" s="0"/>
    </row>
    <row r="15" customFormat="false" ht="29.85" hidden="false" customHeight="true" outlineLevel="0" collapsed="false">
      <c r="A15" s="81" t="n">
        <v>15</v>
      </c>
      <c r="B15" s="86" t="s">
        <v>117</v>
      </c>
      <c r="C15" s="87" t="s">
        <v>111</v>
      </c>
      <c r="D15" s="87" t="s">
        <v>115</v>
      </c>
      <c r="E15" s="87" t="s">
        <v>113</v>
      </c>
      <c r="F15" s="88" t="n">
        <v>1</v>
      </c>
      <c r="G15" s="89" t="n">
        <f aca="false">G14</f>
        <v>45231</v>
      </c>
      <c r="H15" s="89" t="n">
        <v>45238</v>
      </c>
      <c r="I15" s="89" t="n">
        <v>45248</v>
      </c>
      <c r="J15" s="89" t="n">
        <v>45257</v>
      </c>
      <c r="BD15" s="0"/>
      <c r="BE15" s="0"/>
      <c r="BF15" s="0"/>
    </row>
    <row r="16" customFormat="false" ht="35.05" hidden="false" customHeight="true" outlineLevel="0" collapsed="false">
      <c r="A16" s="81" t="n">
        <v>16</v>
      </c>
      <c r="B16" s="86" t="s">
        <v>123</v>
      </c>
      <c r="C16" s="87" t="s">
        <v>111</v>
      </c>
      <c r="D16" s="87" t="s">
        <v>115</v>
      </c>
      <c r="E16" s="87" t="s">
        <v>113</v>
      </c>
      <c r="F16" s="88" t="n">
        <v>1</v>
      </c>
      <c r="G16" s="89" t="n">
        <f aca="false">G15</f>
        <v>45231</v>
      </c>
      <c r="H16" s="89" t="n">
        <v>45238</v>
      </c>
      <c r="I16" s="89" t="n">
        <v>45248</v>
      </c>
      <c r="J16" s="89" t="n">
        <v>45257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4"/>
      <c r="BE16" s="0"/>
      <c r="BF16" s="0"/>
    </row>
    <row r="17" customFormat="false" ht="35.05" hidden="false" customHeight="true" outlineLevel="0" collapsed="false">
      <c r="A17" s="81" t="n">
        <v>17</v>
      </c>
      <c r="B17" s="86" t="s">
        <v>117</v>
      </c>
      <c r="C17" s="87" t="s">
        <v>111</v>
      </c>
      <c r="D17" s="87" t="s">
        <v>114</v>
      </c>
      <c r="E17" s="87" t="s">
        <v>113</v>
      </c>
      <c r="F17" s="88" t="n">
        <v>1</v>
      </c>
      <c r="G17" s="89" t="n">
        <f aca="false">G16</f>
        <v>45231</v>
      </c>
      <c r="H17" s="89" t="s">
        <v>90</v>
      </c>
      <c r="I17" s="89" t="s">
        <v>90</v>
      </c>
      <c r="J17" s="89" t="s">
        <v>90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4"/>
      <c r="BE17" s="0"/>
      <c r="BF17" s="0"/>
    </row>
    <row r="18" customFormat="false" ht="35.05" hidden="false" customHeight="true" outlineLevel="0" collapsed="false">
      <c r="A18" s="81" t="n">
        <v>18</v>
      </c>
      <c r="B18" s="86" t="s">
        <v>124</v>
      </c>
      <c r="C18" s="87" t="s">
        <v>111</v>
      </c>
      <c r="D18" s="87" t="s">
        <v>112</v>
      </c>
      <c r="E18" s="87" t="s">
        <v>113</v>
      </c>
      <c r="F18" s="88" t="n">
        <v>1</v>
      </c>
      <c r="G18" s="89" t="n">
        <f aca="false">G17</f>
        <v>45231</v>
      </c>
      <c r="H18" s="89" t="s">
        <v>90</v>
      </c>
      <c r="I18" s="89" t="s">
        <v>90</v>
      </c>
      <c r="J18" s="89" t="s">
        <v>90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4"/>
      <c r="BE18" s="0"/>
      <c r="BF18" s="0"/>
    </row>
    <row r="19" customFormat="false" ht="35.05" hidden="false" customHeight="true" outlineLevel="0" collapsed="false">
      <c r="A19" s="81" t="n">
        <v>19</v>
      </c>
      <c r="B19" s="86" t="s">
        <v>124</v>
      </c>
      <c r="C19" s="87" t="s">
        <v>111</v>
      </c>
      <c r="D19" s="87" t="s">
        <v>114</v>
      </c>
      <c r="E19" s="87" t="s">
        <v>113</v>
      </c>
      <c r="F19" s="88" t="n">
        <v>1</v>
      </c>
      <c r="G19" s="89" t="n">
        <f aca="false">G18</f>
        <v>45231</v>
      </c>
      <c r="H19" s="89" t="s">
        <v>90</v>
      </c>
      <c r="I19" s="89" t="s">
        <v>90</v>
      </c>
      <c r="J19" s="89" t="s">
        <v>90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4"/>
      <c r="BE19" s="0"/>
      <c r="BF19" s="0"/>
    </row>
    <row r="20" customFormat="false" ht="35.05" hidden="false" customHeight="true" outlineLevel="0" collapsed="false">
      <c r="A20" s="81" t="n">
        <v>20</v>
      </c>
      <c r="B20" s="86" t="s">
        <v>118</v>
      </c>
      <c r="C20" s="87" t="s">
        <v>111</v>
      </c>
      <c r="D20" s="87" t="s">
        <v>114</v>
      </c>
      <c r="E20" s="87" t="s">
        <v>113</v>
      </c>
      <c r="F20" s="88" t="n">
        <v>1</v>
      </c>
      <c r="G20" s="89" t="n">
        <f aca="false">G19</f>
        <v>45231</v>
      </c>
      <c r="H20" s="89" t="s">
        <v>90</v>
      </c>
      <c r="I20" s="89" t="s">
        <v>90</v>
      </c>
      <c r="J20" s="89" t="s">
        <v>90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4"/>
      <c r="BE20" s="0"/>
      <c r="BF20" s="0"/>
    </row>
    <row r="21" customFormat="false" ht="35.05" hidden="false" customHeight="true" outlineLevel="0" collapsed="false">
      <c r="A21" s="81" t="n">
        <v>21</v>
      </c>
      <c r="B21" s="86" t="s">
        <v>125</v>
      </c>
      <c r="C21" s="87" t="s">
        <v>111</v>
      </c>
      <c r="D21" s="87" t="s">
        <v>112</v>
      </c>
      <c r="E21" s="87" t="s">
        <v>113</v>
      </c>
      <c r="F21" s="88" t="n">
        <v>5</v>
      </c>
      <c r="G21" s="89" t="n">
        <f aca="false">G20</f>
        <v>45231</v>
      </c>
      <c r="H21" s="89" t="s">
        <v>90</v>
      </c>
      <c r="I21" s="89" t="s">
        <v>90</v>
      </c>
      <c r="J21" s="89" t="s">
        <v>90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  <c r="BE21" s="0"/>
      <c r="BF21" s="0"/>
    </row>
    <row r="22" customFormat="false" ht="35.05" hidden="false" customHeight="true" outlineLevel="0" collapsed="false">
      <c r="A22" s="81" t="n">
        <v>22</v>
      </c>
      <c r="B22" s="86" t="s">
        <v>126</v>
      </c>
      <c r="C22" s="87" t="s">
        <v>127</v>
      </c>
      <c r="D22" s="87" t="s">
        <v>112</v>
      </c>
      <c r="E22" s="87" t="s">
        <v>128</v>
      </c>
      <c r="F22" s="88" t="n">
        <v>25</v>
      </c>
      <c r="G22" s="89" t="n">
        <f aca="false">G21</f>
        <v>45231</v>
      </c>
      <c r="H22" s="89" t="s">
        <v>90</v>
      </c>
      <c r="I22" s="89" t="s">
        <v>90</v>
      </c>
      <c r="J22" s="89" t="s">
        <v>90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4"/>
      <c r="BE22" s="0"/>
      <c r="BF22" s="0"/>
    </row>
    <row r="23" customFormat="false" ht="35.05" hidden="false" customHeight="true" outlineLevel="0" collapsed="false">
      <c r="A23" s="81" t="n">
        <v>23</v>
      </c>
      <c r="B23" s="86" t="s">
        <v>129</v>
      </c>
      <c r="C23" s="87" t="s">
        <v>130</v>
      </c>
      <c r="D23" s="87" t="s">
        <v>112</v>
      </c>
      <c r="E23" s="87" t="s">
        <v>128</v>
      </c>
      <c r="F23" s="88" t="n">
        <v>20</v>
      </c>
      <c r="G23" s="89" t="n">
        <f aca="false">G22</f>
        <v>45231</v>
      </c>
      <c r="H23" s="89" t="s">
        <v>90</v>
      </c>
      <c r="I23" s="89" t="s">
        <v>90</v>
      </c>
      <c r="J23" s="89" t="s">
        <v>90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4"/>
      <c r="BE23" s="0"/>
      <c r="BF23" s="0"/>
    </row>
    <row r="24" customFormat="false" ht="35.05" hidden="false" customHeight="true" outlineLevel="0" collapsed="false">
      <c r="A24" s="81" t="n">
        <v>24</v>
      </c>
      <c r="B24" s="90" t="s">
        <v>131</v>
      </c>
      <c r="C24" s="87" t="s">
        <v>111</v>
      </c>
      <c r="D24" s="87" t="s">
        <v>37</v>
      </c>
      <c r="E24" s="87" t="s">
        <v>113</v>
      </c>
      <c r="F24" s="88"/>
      <c r="G24" s="89" t="s">
        <v>90</v>
      </c>
      <c r="H24" s="89" t="str">
        <f aca="false">H22</f>
        <v>-</v>
      </c>
      <c r="I24" s="89" t="str">
        <f aca="false">I22</f>
        <v>-</v>
      </c>
      <c r="J24" s="89" t="str">
        <f aca="false">J22</f>
        <v>-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  <c r="BE24" s="0"/>
      <c r="BF24" s="0"/>
    </row>
    <row r="25" customFormat="false" ht="15" hidden="false" customHeight="true" outlineLevel="0" collapsed="false">
      <c r="A25" s="11"/>
      <c r="B25" s="91"/>
      <c r="C25" s="1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4"/>
      <c r="BE25" s="0"/>
      <c r="BF25" s="0"/>
    </row>
    <row r="26" customFormat="false" ht="14.25" hidden="false" customHeight="true" outlineLevel="0" collapsed="false">
      <c r="A26" s="92" t="s">
        <v>23</v>
      </c>
      <c r="B26" s="92" t="s">
        <v>132</v>
      </c>
      <c r="C26" s="92"/>
      <c r="D26" s="92"/>
      <c r="E26" s="50"/>
      <c r="F26" s="50"/>
      <c r="G26" s="50"/>
      <c r="H26" s="50"/>
      <c r="I26" s="50"/>
      <c r="J26" s="5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</row>
    <row r="27" customFormat="false" ht="16.5" hidden="false" customHeight="true" outlineLevel="0" collapsed="false">
      <c r="A27" s="10" t="s">
        <v>24</v>
      </c>
      <c r="B27" s="10" t="s">
        <v>125</v>
      </c>
      <c r="C27" s="10"/>
      <c r="D27" s="10"/>
      <c r="E27" s="10" t="s">
        <v>133</v>
      </c>
      <c r="F27" s="10"/>
      <c r="G27" s="10"/>
      <c r="H27" s="50"/>
      <c r="I27" s="50"/>
      <c r="J27" s="5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</row>
    <row r="28" customFormat="false" ht="13.8" hidden="false" customHeight="false" outlineLevel="0" collapsed="false">
      <c r="A28" s="92" t="s">
        <v>26</v>
      </c>
      <c r="B28" s="92" t="s">
        <v>126</v>
      </c>
      <c r="C28" s="92"/>
      <c r="D28" s="92"/>
      <c r="E28" s="50"/>
      <c r="F28" s="50"/>
      <c r="G28" s="50"/>
      <c r="H28" s="50"/>
      <c r="I28" s="50"/>
      <c r="J28" s="5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</row>
    <row r="29" customFormat="false" ht="26.85" hidden="false" customHeight="true" outlineLevel="0" collapsed="false">
      <c r="A29" s="10" t="s">
        <v>27</v>
      </c>
      <c r="B29" s="10" t="s">
        <v>129</v>
      </c>
      <c r="C29" s="10"/>
      <c r="D29" s="10"/>
      <c r="E29" s="10" t="s">
        <v>134</v>
      </c>
      <c r="F29" s="10"/>
      <c r="G29" s="10"/>
      <c r="H29" s="50"/>
      <c r="I29" s="50"/>
      <c r="J29" s="5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</row>
    <row r="30" customFormat="false" ht="29.85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6:D26"/>
    <mergeCell ref="A27:C27"/>
    <mergeCell ref="E27:G27"/>
    <mergeCell ref="A28:D28"/>
    <mergeCell ref="A29:D29"/>
    <mergeCell ref="E29:G29"/>
  </mergeCells>
  <printOptions headings="false" gridLines="false" gridLinesSet="true" horizontalCentered="false" verticalCentered="false"/>
  <pageMargins left="0.442361111111111" right="0.471527777777778" top="0.304861111111111" bottom="0.0375" header="0.511805555555555" footer="0.511805555555555"/>
  <pageSetup paperSize="9" scale="5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4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B32" activeCellId="0" sqref="B32"/>
    </sheetView>
  </sheetViews>
  <sheetFormatPr defaultColWidth="10.71484375" defaultRowHeight="13.8" zeroHeight="false" outlineLevelRow="0" outlineLevelCol="0"/>
  <cols>
    <col collapsed="false" customWidth="true" hidden="false" outlineLevel="0" max="1" min="1" style="93" width="37.58"/>
    <col collapsed="false" customWidth="true" hidden="false" outlineLevel="0" max="2" min="2" style="73" width="15.07"/>
    <col collapsed="false" customWidth="true" hidden="false" outlineLevel="0" max="3" min="3" style="73" width="7.14"/>
    <col collapsed="false" customWidth="true" hidden="false" outlineLevel="0" max="4" min="4" style="12" width="8"/>
    <col collapsed="false" customWidth="true" hidden="false" outlineLevel="0" max="5" min="5" style="12" width="11.07"/>
    <col collapsed="false" customWidth="true" hidden="false" outlineLevel="0" max="6" min="6" style="12" width="7"/>
    <col collapsed="false" customWidth="true" hidden="false" outlineLevel="0" max="7" min="7" style="73" width="11.67"/>
    <col collapsed="false" customWidth="true" hidden="false" outlineLevel="0" max="8" min="8" style="73" width="10.55"/>
    <col collapsed="false" customWidth="true" hidden="false" outlineLevel="0" max="9" min="9" style="12" width="11.4"/>
    <col collapsed="false" customWidth="true" hidden="false" outlineLevel="0" max="10" min="10" style="12" width="11.13"/>
    <col collapsed="false" customWidth="true" hidden="false" outlineLevel="0" max="11" min="11" style="12" width="11"/>
    <col collapsed="false" customWidth="true" hidden="false" outlineLevel="0" max="12" min="12" style="12" width="13.26"/>
    <col collapsed="false" customWidth="true" hidden="false" outlineLevel="0" max="13" min="13" style="74" width="13.92"/>
    <col collapsed="false" customWidth="false" hidden="false" outlineLevel="0" max="62" min="14" style="74" width="10.72"/>
    <col collapsed="false" customWidth="false" hidden="false" outlineLevel="0" max="64" min="63" style="94" width="10.72"/>
    <col collapsed="false" customWidth="false" hidden="false" outlineLevel="0" max="1024" min="65" style="95" width="10.72"/>
  </cols>
  <sheetData>
    <row r="1" s="95" customFormat="true" ht="13.8" hidden="false" customHeight="true" outlineLevel="0" collapsed="false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="95" customFormat="true" ht="13.8" hidden="false" customHeight="false" outlineLevel="0" collapsed="false">
      <c r="A2" s="93" t="str">
        <f aca="false">Обложка!D10</f>
        <v>01.11.2023-30.11.2023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100" customFormat="true" ht="61.15" hidden="false" customHeight="false" outlineLevel="0" collapsed="false">
      <c r="A3" s="97" t="s">
        <v>136</v>
      </c>
      <c r="B3" s="98" t="s">
        <v>137</v>
      </c>
      <c r="C3" s="98" t="s">
        <v>138</v>
      </c>
      <c r="D3" s="98" t="s">
        <v>139</v>
      </c>
      <c r="E3" s="98" t="s">
        <v>140</v>
      </c>
      <c r="F3" s="98" t="s">
        <v>141</v>
      </c>
      <c r="G3" s="98" t="s">
        <v>142</v>
      </c>
      <c r="H3" s="98" t="s">
        <v>143</v>
      </c>
      <c r="I3" s="98" t="s">
        <v>144</v>
      </c>
      <c r="J3" s="98" t="s">
        <v>145</v>
      </c>
      <c r="K3" s="98" t="s">
        <v>146</v>
      </c>
      <c r="L3" s="98" t="s">
        <v>147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</row>
    <row r="4" s="100" customFormat="true" ht="37.8" hidden="false" customHeight="false" outlineLevel="0" collapsed="false">
      <c r="A4" s="86" t="s">
        <v>148</v>
      </c>
      <c r="B4" s="87" t="s">
        <v>111</v>
      </c>
      <c r="C4" s="87" t="s">
        <v>112</v>
      </c>
      <c r="D4" s="101" t="n">
        <v>1.2</v>
      </c>
      <c r="E4" s="87" t="s">
        <v>113</v>
      </c>
      <c r="F4" s="88" t="n">
        <v>2</v>
      </c>
      <c r="G4" s="98" t="n">
        <v>0</v>
      </c>
      <c r="H4" s="98" t="n">
        <v>0</v>
      </c>
      <c r="I4" s="98" t="n">
        <v>0</v>
      </c>
      <c r="J4" s="98" t="n">
        <v>0</v>
      </c>
      <c r="K4" s="98" t="n">
        <v>0</v>
      </c>
      <c r="L4" s="87" t="s">
        <v>149</v>
      </c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</row>
    <row r="5" s="100" customFormat="true" ht="37.8" hidden="false" customHeight="false" outlineLevel="0" collapsed="false">
      <c r="A5" s="86" t="s">
        <v>148</v>
      </c>
      <c r="B5" s="87" t="s">
        <v>111</v>
      </c>
      <c r="C5" s="87" t="s">
        <v>115</v>
      </c>
      <c r="D5" s="101" t="n">
        <v>1</v>
      </c>
      <c r="E5" s="87" t="s">
        <v>113</v>
      </c>
      <c r="F5" s="88" t="n">
        <v>1</v>
      </c>
      <c r="G5" s="98" t="n">
        <v>0</v>
      </c>
      <c r="H5" s="98" t="n">
        <v>0</v>
      </c>
      <c r="I5" s="98" t="n">
        <v>0</v>
      </c>
      <c r="J5" s="98" t="n">
        <v>0</v>
      </c>
      <c r="K5" s="98" t="n">
        <v>0</v>
      </c>
      <c r="L5" s="87" t="s">
        <v>149</v>
      </c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="95" customFormat="true" ht="37.3" hidden="false" customHeight="false" outlineLevel="0" collapsed="false">
      <c r="A6" s="86" t="s">
        <v>110</v>
      </c>
      <c r="B6" s="87" t="s">
        <v>111</v>
      </c>
      <c r="C6" s="87" t="s">
        <v>112</v>
      </c>
      <c r="D6" s="87" t="s">
        <v>150</v>
      </c>
      <c r="E6" s="87" t="s">
        <v>113</v>
      </c>
      <c r="F6" s="88" t="n">
        <v>6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s">
        <v>149</v>
      </c>
    </row>
    <row r="7" s="95" customFormat="true" ht="37.3" hidden="false" customHeight="false" outlineLevel="0" collapsed="false">
      <c r="A7" s="86" t="s">
        <v>110</v>
      </c>
      <c r="B7" s="87" t="s">
        <v>111</v>
      </c>
      <c r="C7" s="87" t="s">
        <v>114</v>
      </c>
      <c r="D7" s="87" t="n">
        <v>5</v>
      </c>
      <c r="E7" s="87" t="s">
        <v>113</v>
      </c>
      <c r="F7" s="88" t="n">
        <v>1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s">
        <v>149</v>
      </c>
    </row>
    <row r="8" s="95" customFormat="true" ht="37.3" hidden="false" customHeight="false" outlineLevel="0" collapsed="false">
      <c r="A8" s="86" t="s">
        <v>110</v>
      </c>
      <c r="B8" s="87" t="s">
        <v>111</v>
      </c>
      <c r="C8" s="87" t="s">
        <v>115</v>
      </c>
      <c r="D8" s="87" t="s">
        <v>151</v>
      </c>
      <c r="E8" s="87" t="s">
        <v>113</v>
      </c>
      <c r="F8" s="88" t="n">
        <v>3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s">
        <v>149</v>
      </c>
    </row>
    <row r="9" s="95" customFormat="true" ht="37.3" hidden="false" customHeight="false" outlineLevel="0" collapsed="false">
      <c r="A9" s="86" t="s">
        <v>116</v>
      </c>
      <c r="B9" s="87" t="s">
        <v>111</v>
      </c>
      <c r="C9" s="87" t="s">
        <v>115</v>
      </c>
      <c r="D9" s="87" t="s">
        <v>152</v>
      </c>
      <c r="E9" s="87" t="s">
        <v>113</v>
      </c>
      <c r="F9" s="88" t="n">
        <v>4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s">
        <v>149</v>
      </c>
    </row>
    <row r="10" s="95" customFormat="true" ht="37.3" hidden="false" customHeight="false" outlineLevel="0" collapsed="false">
      <c r="A10" s="86" t="s">
        <v>117</v>
      </c>
      <c r="B10" s="87" t="s">
        <v>111</v>
      </c>
      <c r="C10" s="87" t="s">
        <v>112</v>
      </c>
      <c r="D10" s="102" t="s">
        <v>153</v>
      </c>
      <c r="E10" s="87" t="s">
        <v>113</v>
      </c>
      <c r="F10" s="88" t="n">
        <v>2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s">
        <v>149</v>
      </c>
    </row>
    <row r="11" s="95" customFormat="true" ht="37.3" hidden="false" customHeight="false" outlineLevel="0" collapsed="false">
      <c r="A11" s="86" t="s">
        <v>118</v>
      </c>
      <c r="B11" s="87" t="s">
        <v>111</v>
      </c>
      <c r="C11" s="87" t="s">
        <v>112</v>
      </c>
      <c r="D11" s="87" t="s">
        <v>154</v>
      </c>
      <c r="E11" s="87" t="s">
        <v>113</v>
      </c>
      <c r="F11" s="88" t="n">
        <v>4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s">
        <v>149</v>
      </c>
    </row>
    <row r="12" s="95" customFormat="true" ht="49.25" hidden="false" customHeight="false" outlineLevel="0" collapsed="false">
      <c r="A12" s="86" t="s">
        <v>119</v>
      </c>
      <c r="B12" s="87" t="s">
        <v>111</v>
      </c>
      <c r="C12" s="87" t="s">
        <v>112</v>
      </c>
      <c r="D12" s="87" t="s">
        <v>155</v>
      </c>
      <c r="E12" s="87" t="s">
        <v>113</v>
      </c>
      <c r="F12" s="88" t="n">
        <v>10</v>
      </c>
      <c r="G12" s="87" t="n">
        <v>0</v>
      </c>
      <c r="H12" s="87" t="n">
        <v>0</v>
      </c>
      <c r="I12" s="87" t="n">
        <v>0</v>
      </c>
      <c r="J12" s="87" t="n">
        <v>0</v>
      </c>
      <c r="K12" s="87" t="n">
        <v>0</v>
      </c>
      <c r="L12" s="87" t="s">
        <v>149</v>
      </c>
    </row>
    <row r="13" s="95" customFormat="true" ht="37.3" hidden="false" customHeight="false" outlineLevel="0" collapsed="false">
      <c r="A13" s="86" t="s">
        <v>119</v>
      </c>
      <c r="B13" s="87" t="s">
        <v>111</v>
      </c>
      <c r="C13" s="87" t="s">
        <v>115</v>
      </c>
      <c r="D13" s="87" t="n">
        <v>7</v>
      </c>
      <c r="E13" s="87" t="s">
        <v>113</v>
      </c>
      <c r="F13" s="88" t="n">
        <v>1</v>
      </c>
      <c r="G13" s="87" t="n">
        <v>0</v>
      </c>
      <c r="H13" s="87" t="n">
        <v>0</v>
      </c>
      <c r="I13" s="87" t="n">
        <v>0</v>
      </c>
      <c r="J13" s="87" t="n">
        <v>0</v>
      </c>
      <c r="K13" s="87" t="n">
        <v>0</v>
      </c>
      <c r="L13" s="87" t="s">
        <v>149</v>
      </c>
    </row>
    <row r="14" s="95" customFormat="true" ht="37.3" hidden="false" customHeight="false" outlineLevel="0" collapsed="false">
      <c r="A14" s="86" t="s">
        <v>120</v>
      </c>
      <c r="B14" s="87" t="s">
        <v>111</v>
      </c>
      <c r="C14" s="87" t="s">
        <v>112</v>
      </c>
      <c r="D14" s="87" t="s">
        <v>156</v>
      </c>
      <c r="E14" s="87" t="s">
        <v>113</v>
      </c>
      <c r="F14" s="88" t="n">
        <v>3</v>
      </c>
      <c r="G14" s="87" t="n">
        <v>0</v>
      </c>
      <c r="H14" s="87" t="n">
        <v>0</v>
      </c>
      <c r="I14" s="87" t="n">
        <v>0</v>
      </c>
      <c r="J14" s="87" t="n">
        <v>0</v>
      </c>
      <c r="K14" s="87" t="n">
        <v>0</v>
      </c>
      <c r="L14" s="87" t="s">
        <v>149</v>
      </c>
    </row>
    <row r="15" s="95" customFormat="true" ht="37.3" hidden="false" customHeight="false" outlineLevel="0" collapsed="false">
      <c r="A15" s="86" t="s">
        <v>121</v>
      </c>
      <c r="B15" s="87" t="s">
        <v>111</v>
      </c>
      <c r="C15" s="87" t="s">
        <v>112</v>
      </c>
      <c r="D15" s="87" t="s">
        <v>157</v>
      </c>
      <c r="E15" s="87" t="s">
        <v>113</v>
      </c>
      <c r="F15" s="88" t="n">
        <v>4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s">
        <v>149</v>
      </c>
    </row>
    <row r="16" s="95" customFormat="true" ht="37.3" hidden="false" customHeight="false" outlineLevel="0" collapsed="false">
      <c r="A16" s="86" t="s">
        <v>122</v>
      </c>
      <c r="B16" s="87" t="s">
        <v>111</v>
      </c>
      <c r="C16" s="87" t="s">
        <v>112</v>
      </c>
      <c r="D16" s="87" t="s">
        <v>158</v>
      </c>
      <c r="E16" s="87" t="s">
        <v>113</v>
      </c>
      <c r="F16" s="88" t="n">
        <v>6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s">
        <v>149</v>
      </c>
    </row>
    <row r="17" s="95" customFormat="true" ht="37.3" hidden="false" customHeight="false" outlineLevel="0" collapsed="false">
      <c r="A17" s="86" t="s">
        <v>117</v>
      </c>
      <c r="B17" s="87" t="s">
        <v>111</v>
      </c>
      <c r="C17" s="87" t="s">
        <v>115</v>
      </c>
      <c r="D17" s="87" t="n">
        <v>6</v>
      </c>
      <c r="E17" s="87" t="s">
        <v>113</v>
      </c>
      <c r="F17" s="88" t="n">
        <v>1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s">
        <v>149</v>
      </c>
    </row>
    <row r="18" s="95" customFormat="true" ht="38.95" hidden="false" customHeight="false" outlineLevel="0" collapsed="false">
      <c r="A18" s="86" t="s">
        <v>123</v>
      </c>
      <c r="B18" s="87" t="s">
        <v>111</v>
      </c>
      <c r="C18" s="87" t="s">
        <v>115</v>
      </c>
      <c r="D18" s="87" t="n">
        <v>5</v>
      </c>
      <c r="E18" s="87" t="s">
        <v>113</v>
      </c>
      <c r="F18" s="88" t="n">
        <v>1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s">
        <v>149</v>
      </c>
    </row>
    <row r="19" s="95" customFormat="true" ht="13.8" hidden="false" customHeight="false" outlineLevel="0" collapsed="false">
      <c r="A19" s="86" t="s">
        <v>117</v>
      </c>
      <c r="B19" s="87" t="s">
        <v>111</v>
      </c>
      <c r="C19" s="87" t="s">
        <v>114</v>
      </c>
      <c r="D19" s="87" t="n">
        <v>4</v>
      </c>
      <c r="E19" s="87" t="s">
        <v>113</v>
      </c>
      <c r="F19" s="88" t="n">
        <v>1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s">
        <v>159</v>
      </c>
    </row>
    <row r="20" s="95" customFormat="true" ht="38.95" hidden="false" customHeight="false" outlineLevel="0" collapsed="false">
      <c r="A20" s="86" t="s">
        <v>124</v>
      </c>
      <c r="B20" s="87" t="s">
        <v>111</v>
      </c>
      <c r="C20" s="87" t="s">
        <v>112</v>
      </c>
      <c r="D20" s="87" t="n">
        <v>27</v>
      </c>
      <c r="E20" s="87" t="s">
        <v>113</v>
      </c>
      <c r="F20" s="88" t="n">
        <v>1</v>
      </c>
      <c r="G20" s="87" t="n">
        <v>0</v>
      </c>
      <c r="H20" s="87" t="n">
        <v>0</v>
      </c>
      <c r="I20" s="87" t="n">
        <v>0</v>
      </c>
      <c r="J20" s="87" t="n">
        <v>0</v>
      </c>
      <c r="K20" s="87" t="n">
        <v>0</v>
      </c>
      <c r="L20" s="87" t="s">
        <v>149</v>
      </c>
    </row>
    <row r="21" s="95" customFormat="true" ht="14.05" hidden="false" customHeight="false" outlineLevel="0" collapsed="false">
      <c r="A21" s="86" t="s">
        <v>124</v>
      </c>
      <c r="B21" s="87" t="s">
        <v>111</v>
      </c>
      <c r="C21" s="87" t="s">
        <v>114</v>
      </c>
      <c r="D21" s="87" t="n">
        <v>1</v>
      </c>
      <c r="E21" s="87" t="s">
        <v>113</v>
      </c>
      <c r="F21" s="88" t="n">
        <v>1</v>
      </c>
      <c r="G21" s="87" t="n">
        <v>0</v>
      </c>
      <c r="H21" s="87" t="n">
        <v>0</v>
      </c>
      <c r="I21" s="87" t="n">
        <v>0</v>
      </c>
      <c r="J21" s="87" t="n">
        <v>0</v>
      </c>
      <c r="K21" s="87" t="n">
        <v>0</v>
      </c>
      <c r="L21" s="87" t="s">
        <v>159</v>
      </c>
    </row>
    <row r="22" s="95" customFormat="true" ht="13.9" hidden="false" customHeight="false" outlineLevel="0" collapsed="false">
      <c r="A22" s="86" t="s">
        <v>118</v>
      </c>
      <c r="B22" s="87" t="s">
        <v>111</v>
      </c>
      <c r="C22" s="87" t="s">
        <v>114</v>
      </c>
      <c r="D22" s="87" t="n">
        <v>2</v>
      </c>
      <c r="E22" s="87" t="s">
        <v>113</v>
      </c>
      <c r="F22" s="88" t="n">
        <v>1</v>
      </c>
      <c r="G22" s="87" t="n">
        <v>0</v>
      </c>
      <c r="H22" s="87" t="n">
        <v>0</v>
      </c>
      <c r="I22" s="87" t="n">
        <v>0</v>
      </c>
      <c r="J22" s="87" t="n">
        <v>0</v>
      </c>
      <c r="K22" s="87" t="n">
        <v>0</v>
      </c>
      <c r="L22" s="87" t="s">
        <v>159</v>
      </c>
    </row>
    <row r="23" s="95" customFormat="true" ht="37.3" hidden="false" customHeight="false" outlineLevel="0" collapsed="false">
      <c r="A23" s="86" t="s">
        <v>125</v>
      </c>
      <c r="B23" s="87" t="s">
        <v>111</v>
      </c>
      <c r="C23" s="87" t="s">
        <v>112</v>
      </c>
      <c r="D23" s="87" t="s">
        <v>160</v>
      </c>
      <c r="E23" s="87" t="s">
        <v>113</v>
      </c>
      <c r="F23" s="88" t="n">
        <v>5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s">
        <v>149</v>
      </c>
    </row>
    <row r="24" s="95" customFormat="true" ht="38.95" hidden="false" customHeight="false" outlineLevel="0" collapsed="false">
      <c r="A24" s="86" t="s">
        <v>126</v>
      </c>
      <c r="B24" s="87" t="s">
        <v>127</v>
      </c>
      <c r="C24" s="87" t="s">
        <v>112</v>
      </c>
      <c r="D24" s="87" t="s">
        <v>161</v>
      </c>
      <c r="E24" s="87" t="s">
        <v>128</v>
      </c>
      <c r="F24" s="88" t="n">
        <v>25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s">
        <v>149</v>
      </c>
    </row>
    <row r="25" s="95" customFormat="true" ht="38.95" hidden="false" customHeight="false" outlineLevel="0" collapsed="false">
      <c r="A25" s="86" t="s">
        <v>129</v>
      </c>
      <c r="B25" s="87" t="s">
        <v>130</v>
      </c>
      <c r="C25" s="87" t="s">
        <v>112</v>
      </c>
      <c r="D25" s="87" t="s">
        <v>162</v>
      </c>
      <c r="E25" s="87" t="s">
        <v>128</v>
      </c>
      <c r="F25" s="88" t="n">
        <v>20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s">
        <v>149</v>
      </c>
    </row>
    <row r="26" s="95" customFormat="true" ht="25.35" hidden="false" customHeight="false" outlineLevel="0" collapsed="false">
      <c r="A26" s="90" t="s">
        <v>131</v>
      </c>
      <c r="B26" s="87" t="s">
        <v>111</v>
      </c>
      <c r="C26" s="87" t="s">
        <v>37</v>
      </c>
      <c r="D26" s="87" t="s">
        <v>90</v>
      </c>
      <c r="E26" s="87" t="s">
        <v>113</v>
      </c>
      <c r="F26" s="21" t="s">
        <v>90</v>
      </c>
      <c r="G26" s="96"/>
      <c r="H26" s="96"/>
      <c r="I26" s="96"/>
      <c r="J26" s="96"/>
      <c r="K26" s="96"/>
      <c r="L26" s="96"/>
    </row>
    <row r="27" s="94" customFormat="true" ht="25.35" hidden="false" customHeight="false" outlineLevel="0" collapsed="false">
      <c r="A27" s="86" t="s">
        <v>163</v>
      </c>
      <c r="B27" s="87" t="s">
        <v>111</v>
      </c>
      <c r="C27" s="87" t="s">
        <v>112</v>
      </c>
      <c r="D27" s="29" t="n">
        <v>43</v>
      </c>
      <c r="E27" s="96"/>
      <c r="F27" s="79"/>
      <c r="G27" s="96"/>
      <c r="H27" s="96"/>
      <c r="I27" s="79"/>
      <c r="J27" s="79"/>
      <c r="K27" s="79"/>
      <c r="L27" s="79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s="94" customFormat="true" ht="25.35" hidden="false" customHeight="false" outlineLevel="0" collapsed="false">
      <c r="A28" s="86" t="s">
        <v>164</v>
      </c>
      <c r="B28" s="29" t="s">
        <v>127</v>
      </c>
      <c r="C28" s="87" t="s">
        <v>112</v>
      </c>
      <c r="D28" s="29" t="n">
        <v>25</v>
      </c>
      <c r="E28" s="96"/>
      <c r="F28" s="79"/>
      <c r="G28" s="96"/>
      <c r="H28" s="96"/>
      <c r="I28" s="79"/>
      <c r="J28" s="79"/>
      <c r="K28" s="79"/>
      <c r="L28" s="79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</row>
    <row r="29" s="94" customFormat="true" ht="25.35" hidden="false" customHeight="false" outlineLevel="0" collapsed="false">
      <c r="A29" s="27" t="s">
        <v>165</v>
      </c>
      <c r="B29" s="29" t="str">
        <f aca="false">B25</f>
        <v>1 контур защиты</v>
      </c>
      <c r="C29" s="87" t="s">
        <v>112</v>
      </c>
      <c r="D29" s="29" t="n">
        <f aca="false">'Акт сдачи-приемки'!E25</f>
        <v>20</v>
      </c>
      <c r="E29" s="96"/>
      <c r="F29" s="79"/>
      <c r="G29" s="96"/>
      <c r="H29" s="96"/>
      <c r="I29" s="79"/>
      <c r="J29" s="79"/>
      <c r="K29" s="79"/>
      <c r="L29" s="79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</row>
    <row r="30" s="94" customFormat="true" ht="25.35" hidden="false" customHeight="false" outlineLevel="0" collapsed="false">
      <c r="A30" s="27" t="s">
        <v>166</v>
      </c>
      <c r="B30" s="29" t="s">
        <v>111</v>
      </c>
      <c r="C30" s="29" t="s">
        <v>114</v>
      </c>
      <c r="D30" s="29" t="n">
        <v>4</v>
      </c>
      <c r="E30" s="96"/>
      <c r="F30" s="79"/>
      <c r="G30" s="96"/>
      <c r="H30" s="96"/>
      <c r="I30" s="79"/>
      <c r="J30" s="79"/>
      <c r="K30" s="79"/>
      <c r="L30" s="79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</row>
    <row r="31" s="94" customFormat="true" ht="25.35" hidden="false" customHeight="false" outlineLevel="0" collapsed="false">
      <c r="A31" s="86" t="s">
        <v>167</v>
      </c>
      <c r="B31" s="29" t="s">
        <v>111</v>
      </c>
      <c r="C31" s="29" t="s">
        <v>115</v>
      </c>
      <c r="D31" s="29" t="n">
        <v>11</v>
      </c>
      <c r="E31" s="96"/>
      <c r="F31" s="79"/>
      <c r="G31" s="96"/>
      <c r="H31" s="96"/>
      <c r="I31" s="79"/>
      <c r="J31" s="79"/>
      <c r="K31" s="79"/>
      <c r="L31" s="79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</row>
    <row r="32" s="94" customFormat="true" ht="25.35" hidden="false" customHeight="false" outlineLevel="0" collapsed="false">
      <c r="A32" s="86" t="s">
        <v>168</v>
      </c>
      <c r="B32" s="29"/>
      <c r="C32" s="29"/>
      <c r="D32" s="29"/>
      <c r="E32" s="29"/>
      <c r="F32" s="29"/>
      <c r="G32" s="29" t="n">
        <v>0</v>
      </c>
      <c r="H32" s="96"/>
      <c r="I32" s="79"/>
      <c r="J32" s="79"/>
      <c r="K32" s="79"/>
      <c r="L32" s="79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</row>
    <row r="33" customFormat="false" ht="25.35" hidden="false" customHeight="false" outlineLevel="0" collapsed="false">
      <c r="A33" s="86" t="s">
        <v>169</v>
      </c>
      <c r="B33" s="29"/>
      <c r="C33" s="29"/>
      <c r="D33" s="29"/>
      <c r="E33" s="29"/>
      <c r="F33" s="29"/>
      <c r="G33" s="29"/>
      <c r="H33" s="29" t="n">
        <v>0</v>
      </c>
      <c r="I33" s="79"/>
      <c r="J33" s="79"/>
      <c r="K33" s="79"/>
      <c r="L33" s="79"/>
      <c r="BK33" s="95"/>
      <c r="BL33" s="95"/>
    </row>
    <row r="34" customFormat="false" ht="13.8" hidden="false" customHeight="false" outlineLevel="0" collapsed="false">
      <c r="A34" s="27" t="s">
        <v>170</v>
      </c>
      <c r="B34" s="29"/>
      <c r="C34" s="29"/>
      <c r="D34" s="29"/>
      <c r="E34" s="29"/>
      <c r="F34" s="29"/>
      <c r="G34" s="29"/>
      <c r="H34" s="29"/>
      <c r="I34" s="21" t="n">
        <v>0</v>
      </c>
      <c r="J34" s="79"/>
      <c r="K34" s="79"/>
      <c r="L34" s="79"/>
      <c r="BK34" s="95"/>
      <c r="BL34" s="95"/>
    </row>
    <row r="35" customFormat="false" ht="13.8" hidden="false" customHeight="false" outlineLevel="0" collapsed="false">
      <c r="A35" s="86" t="s">
        <v>171</v>
      </c>
      <c r="B35" s="29"/>
      <c r="C35" s="29"/>
      <c r="D35" s="29"/>
      <c r="E35" s="29"/>
      <c r="F35" s="29"/>
      <c r="G35" s="29"/>
      <c r="H35" s="29"/>
      <c r="I35" s="29"/>
      <c r="J35" s="21" t="n">
        <f aca="false">SUM(J6:J34)</f>
        <v>0</v>
      </c>
      <c r="K35" s="79"/>
      <c r="L35" s="79"/>
      <c r="BK35" s="95"/>
      <c r="BL35" s="95"/>
    </row>
    <row r="36" customFormat="false" ht="13.8" hidden="false" customHeight="false" outlineLevel="0" collapsed="false">
      <c r="A36" s="86" t="s">
        <v>172</v>
      </c>
      <c r="B36" s="29"/>
      <c r="C36" s="29"/>
      <c r="D36" s="29"/>
      <c r="E36" s="29"/>
      <c r="F36" s="29"/>
      <c r="G36" s="29"/>
      <c r="H36" s="29"/>
      <c r="I36" s="29"/>
      <c r="J36" s="29"/>
      <c r="K36" s="21" t="n">
        <f aca="false">SUM(K6:K35)</f>
        <v>0</v>
      </c>
      <c r="L36" s="79"/>
      <c r="BK36" s="95"/>
      <c r="BL36" s="95"/>
    </row>
    <row r="37" customFormat="false" ht="13.8" hidden="false" customHeight="false" outlineLevel="0" collapsed="false">
      <c r="A37" s="27" t="s">
        <v>173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1" t="n">
        <v>0</v>
      </c>
      <c r="BK37" s="95"/>
      <c r="BL37" s="95"/>
    </row>
    <row r="38" customFormat="false" ht="13.8" hidden="false" customHeight="false" outlineLevel="0" collapsed="false">
      <c r="A38" s="91"/>
      <c r="B38" s="96"/>
      <c r="C38" s="96"/>
      <c r="D38" s="96"/>
      <c r="E38" s="96"/>
      <c r="F38" s="79"/>
      <c r="G38" s="96"/>
      <c r="H38" s="96"/>
      <c r="I38" s="79"/>
      <c r="J38" s="79"/>
      <c r="K38" s="79"/>
      <c r="L38" s="79"/>
      <c r="BK38" s="95"/>
      <c r="BL38" s="95"/>
    </row>
    <row r="39" customFormat="false" ht="13.8" hidden="false" customHeight="true" outlineLevel="0" collapsed="false">
      <c r="A39" s="103" t="s">
        <v>174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79"/>
      <c r="BK39" s="95"/>
      <c r="BL39" s="95"/>
    </row>
    <row r="40" customFormat="false" ht="13.8" hidden="false" customHeight="false" outlineLevel="0" collapsed="false">
      <c r="A40" s="104"/>
      <c r="B40" s="105"/>
      <c r="C40" s="96"/>
      <c r="D40" s="96"/>
      <c r="E40" s="96"/>
      <c r="F40" s="106"/>
      <c r="G40" s="50"/>
      <c r="H40" s="50"/>
      <c r="I40" s="50"/>
      <c r="J40" s="50"/>
      <c r="K40" s="50"/>
      <c r="L40" s="79"/>
      <c r="BK40" s="95"/>
      <c r="BL40" s="95"/>
    </row>
    <row r="41" customFormat="false" ht="13.8" hidden="false" customHeight="false" outlineLevel="0" collapsed="false">
      <c r="A41" s="107" t="s">
        <v>23</v>
      </c>
      <c r="B41" s="50"/>
      <c r="C41" s="50"/>
      <c r="D41" s="50"/>
      <c r="E41" s="50"/>
      <c r="F41" s="50"/>
      <c r="G41" s="96"/>
      <c r="H41" s="96"/>
      <c r="I41" s="79"/>
      <c r="J41" s="79"/>
      <c r="K41" s="79"/>
      <c r="L41" s="79"/>
      <c r="BK41" s="95"/>
      <c r="BL41" s="95"/>
    </row>
    <row r="42" customFormat="false" ht="14.15" hidden="false" customHeight="true" outlineLevel="0" collapsed="false">
      <c r="A42" s="10" t="s">
        <v>24</v>
      </c>
      <c r="B42" s="10"/>
      <c r="C42" s="10"/>
      <c r="D42" s="50"/>
      <c r="E42" s="50"/>
      <c r="F42" s="50"/>
      <c r="G42" s="50"/>
      <c r="H42" s="50"/>
      <c r="I42" s="50" t="s">
        <v>64</v>
      </c>
      <c r="J42" s="50"/>
      <c r="K42" s="50"/>
      <c r="L42" s="79"/>
      <c r="BK42" s="95"/>
      <c r="BL42" s="95"/>
    </row>
    <row r="43" customFormat="false" ht="13.8" hidden="false" customHeight="false" outlineLevel="0" collapsed="false">
      <c r="A43" s="108"/>
      <c r="B43" s="96"/>
      <c r="C43" s="96"/>
      <c r="D43" s="96"/>
      <c r="E43" s="96"/>
      <c r="F43" s="79"/>
      <c r="G43" s="96"/>
      <c r="H43" s="96"/>
      <c r="I43" s="79"/>
      <c r="J43" s="79"/>
      <c r="K43" s="79"/>
      <c r="L43" s="79"/>
      <c r="BK43" s="95"/>
      <c r="BL43" s="95"/>
    </row>
    <row r="44" customFormat="false" ht="13.8" hidden="false" customHeight="false" outlineLevel="0" collapsed="false">
      <c r="A44" s="108"/>
      <c r="B44" s="96"/>
      <c r="C44" s="96"/>
      <c r="D44" s="96"/>
      <c r="E44" s="96"/>
      <c r="F44" s="79"/>
      <c r="G44" s="96"/>
      <c r="H44" s="96"/>
      <c r="I44" s="79"/>
      <c r="J44" s="79"/>
      <c r="K44" s="79"/>
      <c r="L44" s="79"/>
      <c r="BK44" s="95"/>
      <c r="BL44" s="95"/>
    </row>
    <row r="45" customFormat="false" ht="13.8" hidden="false" customHeight="false" outlineLevel="0" collapsed="false">
      <c r="A45" s="107" t="s">
        <v>26</v>
      </c>
      <c r="B45" s="50"/>
      <c r="C45" s="50"/>
      <c r="D45" s="50"/>
      <c r="G45" s="12"/>
      <c r="H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09"/>
    </row>
    <row r="46" s="95" customFormat="true" ht="27.5" hidden="false" customHeight="true" outlineLevel="0" collapsed="false">
      <c r="A46" s="10" t="s">
        <v>27</v>
      </c>
      <c r="B46" s="10"/>
      <c r="C46" s="10"/>
      <c r="D46" s="10"/>
      <c r="E46" s="51"/>
      <c r="F46" s="50"/>
      <c r="G46" s="50"/>
      <c r="H46" s="50"/>
      <c r="I46" s="50" t="s">
        <v>175</v>
      </c>
      <c r="J46" s="50"/>
      <c r="K46" s="50"/>
      <c r="L46" s="50"/>
    </row>
  </sheetData>
  <autoFilter ref="A3:L37"/>
  <mergeCells count="10">
    <mergeCell ref="A1:L1"/>
    <mergeCell ref="B32:F32"/>
    <mergeCell ref="B33:G33"/>
    <mergeCell ref="B34:G34"/>
    <mergeCell ref="B35:I35"/>
    <mergeCell ref="B36:J36"/>
    <mergeCell ref="B37:K37"/>
    <mergeCell ref="A39:K39"/>
    <mergeCell ref="A42:C42"/>
    <mergeCell ref="A46:D46"/>
  </mergeCells>
  <printOptions headings="false" gridLines="false" gridLinesSet="true" horizontalCentered="false" verticalCentered="false"/>
  <pageMargins left="0.618055555555556" right="0.497916666666667" top="0.218055555555556" bottom="0.170833333333333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10" width="13.92"/>
    <col collapsed="false" customWidth="true" hidden="false" outlineLevel="0" max="2" min="2" style="111" width="10.34"/>
    <col collapsed="false" customWidth="true" hidden="false" outlineLevel="0" max="3" min="3" style="110" width="8.25"/>
    <col collapsed="false" customWidth="true" hidden="false" outlineLevel="0" max="4" min="4" style="110" width="7.39"/>
    <col collapsed="false" customWidth="true" hidden="false" outlineLevel="0" max="5" min="5" style="110" width="9.12"/>
    <col collapsed="false" customWidth="true" hidden="false" outlineLevel="0" max="6" min="6" style="110" width="6.27"/>
    <col collapsed="false" customWidth="true" hidden="false" outlineLevel="0" max="7" min="7" style="112" width="5.66"/>
    <col collapsed="false" customWidth="true" hidden="false" outlineLevel="0" max="8" min="8" style="112" width="17.98"/>
    <col collapsed="false" customWidth="true" hidden="false" outlineLevel="0" max="9" min="9" style="112" width="20.06"/>
    <col collapsed="false" customWidth="true" hidden="false" outlineLevel="0" max="10" min="10" style="113" width="27.81"/>
    <col collapsed="false" customWidth="true" hidden="false" outlineLevel="0" max="256" min="11" style="110" width="10.46"/>
  </cols>
  <sheetData>
    <row r="1" customFormat="false" ht="13.5" hidden="false" customHeight="true" outlineLevel="0" collapsed="false">
      <c r="A1" s="114" t="s">
        <v>176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  <c r="IR1" s="115"/>
      <c r="IS1" s="115"/>
      <c r="IT1" s="115"/>
      <c r="IU1" s="115"/>
      <c r="IV1" s="115"/>
    </row>
    <row r="2" customFormat="false" ht="13.5" hidden="false" customHeight="true" outlineLevel="0" collapsed="false">
      <c r="A2" s="116" t="s">
        <v>177</v>
      </c>
      <c r="B2" s="116" t="s">
        <v>178</v>
      </c>
      <c r="C2" s="111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</row>
    <row r="3" customFormat="false" ht="13.5" hidden="false" customHeight="true" outlineLevel="0" collapsed="false">
      <c r="A3" s="117" t="s">
        <v>136</v>
      </c>
      <c r="B3" s="118" t="s">
        <v>139</v>
      </c>
      <c r="C3" s="118" t="s">
        <v>179</v>
      </c>
      <c r="D3" s="119" t="s">
        <v>180</v>
      </c>
      <c r="E3" s="119" t="s">
        <v>69</v>
      </c>
      <c r="F3" s="119"/>
      <c r="G3" s="119"/>
      <c r="H3" s="119"/>
      <c r="I3" s="119"/>
      <c r="J3" s="119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</row>
    <row r="4" customFormat="false" ht="13.5" hidden="false" customHeight="true" outlineLevel="0" collapsed="false">
      <c r="A4" s="117"/>
      <c r="B4" s="117"/>
      <c r="C4" s="117"/>
      <c r="D4" s="119"/>
      <c r="E4" s="118" t="s">
        <v>181</v>
      </c>
      <c r="F4" s="119" t="s">
        <v>182</v>
      </c>
      <c r="G4" s="119"/>
      <c r="H4" s="117" t="s">
        <v>183</v>
      </c>
      <c r="I4" s="117" t="s">
        <v>184</v>
      </c>
      <c r="J4" s="118" t="s">
        <v>185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customFormat="false" ht="36" hidden="false" customHeight="true" outlineLevel="0" collapsed="false">
      <c r="A5" s="117"/>
      <c r="B5" s="117"/>
      <c r="C5" s="117"/>
      <c r="D5" s="117"/>
      <c r="E5" s="117"/>
      <c r="F5" s="118" t="s">
        <v>186</v>
      </c>
      <c r="G5" s="118" t="s">
        <v>141</v>
      </c>
      <c r="H5" s="117"/>
      <c r="I5" s="117"/>
      <c r="J5" s="118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customFormat="false" ht="12" hidden="false" customHeight="true" outlineLevel="0" collapsed="false">
      <c r="A6" s="117"/>
      <c r="B6" s="117"/>
      <c r="C6" s="117"/>
      <c r="D6" s="117"/>
      <c r="E6" s="117"/>
      <c r="F6" s="118"/>
      <c r="G6" s="118"/>
      <c r="H6" s="117"/>
      <c r="I6" s="117"/>
      <c r="J6" s="118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customFormat="false" ht="24" hidden="false" customHeight="true" outlineLevel="0" collapsed="false">
      <c r="A7" s="117" t="s">
        <v>187</v>
      </c>
      <c r="B7" s="117" t="n">
        <v>1.2</v>
      </c>
      <c r="C7" s="117" t="s">
        <v>113</v>
      </c>
      <c r="D7" s="117" t="s">
        <v>112</v>
      </c>
      <c r="E7" s="117" t="n">
        <v>0</v>
      </c>
      <c r="F7" s="118" t="s">
        <v>188</v>
      </c>
      <c r="G7" s="120" t="n">
        <v>2</v>
      </c>
      <c r="H7" s="118" t="n">
        <v>0</v>
      </c>
      <c r="I7" s="118" t="s">
        <v>90</v>
      </c>
      <c r="J7" s="117" t="s">
        <v>189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customFormat="false" ht="24" hidden="false" customHeight="true" outlineLevel="0" collapsed="false">
      <c r="A8" s="117" t="s">
        <v>190</v>
      </c>
      <c r="B8" s="117" t="s">
        <v>191</v>
      </c>
      <c r="C8" s="117" t="s">
        <v>113</v>
      </c>
      <c r="D8" s="117" t="str">
        <f aca="false">'контрол лист'!D7</f>
        <v>КИУ</v>
      </c>
      <c r="E8" s="117" t="n">
        <v>0</v>
      </c>
      <c r="F8" s="118" t="s">
        <v>188</v>
      </c>
      <c r="G8" s="121" t="n">
        <v>6</v>
      </c>
      <c r="H8" s="118" t="n">
        <v>0</v>
      </c>
      <c r="I8" s="118" t="s">
        <v>90</v>
      </c>
      <c r="J8" s="117" t="str">
        <f aca="false">'контрол лист'!J7</f>
        <v>АЛТ клей РОСС RU.АЯ12.Д02542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customFormat="false" ht="24" hidden="false" customHeight="true" outlineLevel="0" collapsed="false">
      <c r="A9" s="117" t="s">
        <v>192</v>
      </c>
      <c r="B9" s="117" t="s">
        <v>193</v>
      </c>
      <c r="C9" s="117" t="s">
        <v>113</v>
      </c>
      <c r="D9" s="117" t="str">
        <f aca="false">'контрол лист'!D8</f>
        <v>КИУ</v>
      </c>
      <c r="E9" s="117" t="n">
        <v>0</v>
      </c>
      <c r="F9" s="118" t="s">
        <v>188</v>
      </c>
      <c r="G9" s="121" t="n">
        <v>4</v>
      </c>
      <c r="H9" s="118" t="n">
        <v>0</v>
      </c>
      <c r="I9" s="118" t="s">
        <v>90</v>
      </c>
      <c r="J9" s="117" t="str">
        <f aca="false">'контрол лист'!J8</f>
        <v>АЛТ клей РОСС RU.АЯ12.Д02542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customFormat="false" ht="12" hidden="false" customHeight="true" outlineLevel="0" collapsed="false">
      <c r="A10" s="117" t="s">
        <v>194</v>
      </c>
      <c r="B10" s="117" t="s">
        <v>195</v>
      </c>
      <c r="C10" s="117" t="s">
        <v>113</v>
      </c>
      <c r="D10" s="117" t="str">
        <f aca="false">'контрол лист'!D9</f>
        <v>КИУ</v>
      </c>
      <c r="E10" s="117" t="n">
        <v>0</v>
      </c>
      <c r="F10" s="118" t="s">
        <v>188</v>
      </c>
      <c r="G10" s="121" t="n">
        <v>3</v>
      </c>
      <c r="H10" s="118" t="n">
        <v>0</v>
      </c>
      <c r="I10" s="118" t="s">
        <v>90</v>
      </c>
      <c r="J10" s="117" t="str">
        <f aca="false">'контрол лист'!J9</f>
        <v>АЛТ клей РОСС RU.АЯ12.Д02542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</row>
    <row r="11" customFormat="false" ht="36" hidden="false" customHeight="true" outlineLevel="0" collapsed="false">
      <c r="A11" s="117" t="s">
        <v>196</v>
      </c>
      <c r="B11" s="117" t="n">
        <v>18.19</v>
      </c>
      <c r="C11" s="117" t="s">
        <v>113</v>
      </c>
      <c r="D11" s="117" t="str">
        <f aca="false">'контрол лист'!D10</f>
        <v>КИУ</v>
      </c>
      <c r="E11" s="117" t="n">
        <v>0</v>
      </c>
      <c r="F11" s="118" t="s">
        <v>188</v>
      </c>
      <c r="G11" s="121" t="n">
        <v>2</v>
      </c>
      <c r="H11" s="118" t="n">
        <v>0</v>
      </c>
      <c r="I11" s="118" t="s">
        <v>90</v>
      </c>
      <c r="J11" s="117" t="str">
        <f aca="false">'контрол лист'!J10</f>
        <v>АЛТ клей РОСС RU.АЯ12.Д02542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</row>
    <row r="12" customFormat="false" ht="24" hidden="false" customHeight="true" outlineLevel="0" collapsed="false">
      <c r="A12" s="117" t="s">
        <v>197</v>
      </c>
      <c r="B12" s="117" t="n">
        <v>108</v>
      </c>
      <c r="C12" s="117" t="s">
        <v>113</v>
      </c>
      <c r="D12" s="117" t="str">
        <f aca="false">'контрол лист'!D11</f>
        <v>КИУ</v>
      </c>
      <c r="E12" s="117" t="n">
        <v>0</v>
      </c>
      <c r="F12" s="118" t="s">
        <v>188</v>
      </c>
      <c r="G12" s="121" t="n">
        <v>1</v>
      </c>
      <c r="H12" s="118" t="n">
        <v>0</v>
      </c>
      <c r="I12" s="118" t="s">
        <v>90</v>
      </c>
      <c r="J12" s="117" t="str">
        <f aca="false">'контрол лист'!J11</f>
        <v>АЛТ клей РОСС RU.АЯ12.Д02542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customFormat="false" ht="24" hidden="false" customHeight="true" outlineLevel="0" collapsed="false">
      <c r="A13" s="117" t="s">
        <v>198</v>
      </c>
      <c r="B13" s="117" t="n">
        <v>22.21</v>
      </c>
      <c r="C13" s="117" t="s">
        <v>113</v>
      </c>
      <c r="D13" s="117" t="str">
        <f aca="false">'контрол лист'!D12</f>
        <v>КИУ</v>
      </c>
      <c r="E13" s="117" t="n">
        <v>0</v>
      </c>
      <c r="F13" s="118" t="s">
        <v>188</v>
      </c>
      <c r="G13" s="121" t="n">
        <v>2</v>
      </c>
      <c r="H13" s="118" t="n">
        <v>0</v>
      </c>
      <c r="I13" s="118" t="s">
        <v>90</v>
      </c>
      <c r="J13" s="117" t="str">
        <f aca="false">'контрол лист'!J12</f>
        <v>АЛТ клей РОСС RU.АЯ12.Д02542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customFormat="false" ht="24" hidden="false" customHeight="true" outlineLevel="0" collapsed="false">
      <c r="A14" s="117" t="s">
        <v>199</v>
      </c>
      <c r="B14" s="117" t="n">
        <v>23.24</v>
      </c>
      <c r="C14" s="117" t="s">
        <v>113</v>
      </c>
      <c r="D14" s="117" t="str">
        <f aca="false">'контрол лист'!D13</f>
        <v>КИУ</v>
      </c>
      <c r="E14" s="117" t="n">
        <v>0</v>
      </c>
      <c r="F14" s="118" t="s">
        <v>188</v>
      </c>
      <c r="G14" s="121" t="n">
        <v>2</v>
      </c>
      <c r="H14" s="118" t="n">
        <v>0</v>
      </c>
      <c r="I14" s="118" t="s">
        <v>90</v>
      </c>
      <c r="J14" s="117" t="str">
        <f aca="false">'контрол лист'!J13</f>
        <v>АЛТ клей РОСС RU.АЯ12.Д02542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customFormat="false" ht="24" hidden="false" customHeight="true" outlineLevel="0" collapsed="false">
      <c r="A15" s="117" t="s">
        <v>200</v>
      </c>
      <c r="B15" s="117" t="n">
        <v>25.26</v>
      </c>
      <c r="C15" s="117" t="s">
        <v>113</v>
      </c>
      <c r="D15" s="117" t="str">
        <f aca="false">'контрол лист'!D14</f>
        <v>КИУ</v>
      </c>
      <c r="E15" s="117" t="n">
        <v>0</v>
      </c>
      <c r="F15" s="118" t="s">
        <v>188</v>
      </c>
      <c r="G15" s="121" t="n">
        <v>2</v>
      </c>
      <c r="H15" s="118" t="n">
        <v>0</v>
      </c>
      <c r="I15" s="118" t="s">
        <v>90</v>
      </c>
      <c r="J15" s="117" t="str">
        <f aca="false">'контрол лист'!J14</f>
        <v>АЛТ клей РОСС RU.АЯ12.Д02542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customFormat="false" ht="24" hidden="false" customHeight="true" outlineLevel="0" collapsed="false">
      <c r="A16" s="117" t="s">
        <v>201</v>
      </c>
      <c r="B16" s="117" t="s">
        <v>202</v>
      </c>
      <c r="C16" s="117" t="s">
        <v>113</v>
      </c>
      <c r="D16" s="117" t="str">
        <f aca="false">'контрол лист'!D15</f>
        <v>КИУ</v>
      </c>
      <c r="E16" s="117" t="n">
        <v>0</v>
      </c>
      <c r="F16" s="118" t="s">
        <v>188</v>
      </c>
      <c r="G16" s="121" t="n">
        <v>4</v>
      </c>
      <c r="H16" s="118" t="n">
        <v>0</v>
      </c>
      <c r="I16" s="118" t="s">
        <v>90</v>
      </c>
      <c r="J16" s="117" t="str">
        <f aca="false">'контрол лист'!J15</f>
        <v>АЛТ клей РОСС RU.АЯ12.Д02542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customFormat="false" ht="48" hidden="false" customHeight="true" outlineLevel="0" collapsed="false">
      <c r="A17" s="117" t="s">
        <v>203</v>
      </c>
      <c r="B17" s="117" t="s">
        <v>204</v>
      </c>
      <c r="C17" s="117" t="s">
        <v>113</v>
      </c>
      <c r="D17" s="117" t="str">
        <f aca="false">'контрол лист'!D16</f>
        <v>КИУ</v>
      </c>
      <c r="E17" s="117" t="n">
        <v>0</v>
      </c>
      <c r="F17" s="118" t="s">
        <v>188</v>
      </c>
      <c r="G17" s="121" t="n">
        <v>3</v>
      </c>
      <c r="H17" s="118" t="n">
        <v>0</v>
      </c>
      <c r="I17" s="118" t="s">
        <v>90</v>
      </c>
      <c r="J17" s="117" t="str">
        <f aca="false">'контрол лист'!J16</f>
        <v>АЛТ клей РОСС RU.АЯ12.Д02542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customFormat="false" ht="48" hidden="false" customHeight="true" outlineLevel="0" collapsed="false">
      <c r="A18" s="117" t="s">
        <v>205</v>
      </c>
      <c r="B18" s="117" t="n">
        <v>37</v>
      </c>
      <c r="C18" s="117" t="s">
        <v>113</v>
      </c>
      <c r="D18" s="117" t="str">
        <f aca="false">'контрол лист'!D17</f>
        <v>КИУ</v>
      </c>
      <c r="E18" s="117" t="n">
        <v>0</v>
      </c>
      <c r="F18" s="118" t="s">
        <v>188</v>
      </c>
      <c r="G18" s="121" t="n">
        <v>1</v>
      </c>
      <c r="H18" s="118" t="n">
        <v>0</v>
      </c>
      <c r="I18" s="118" t="s">
        <v>90</v>
      </c>
      <c r="J18" s="117" t="str">
        <f aca="false">'контрол лист'!J17</f>
        <v>АЛТ клей РОСС RU.АЯ12.Д02542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customFormat="false" ht="36" hidden="false" customHeight="true" outlineLevel="0" collapsed="false">
      <c r="A19" s="117" t="s">
        <v>206</v>
      </c>
      <c r="B19" s="117" t="s">
        <v>207</v>
      </c>
      <c r="C19" s="117" t="s">
        <v>113</v>
      </c>
      <c r="D19" s="117" t="str">
        <f aca="false">'контрол лист'!D18</f>
        <v>КИУ</v>
      </c>
      <c r="E19" s="117" t="s">
        <v>208</v>
      </c>
      <c r="F19" s="118" t="s">
        <v>209</v>
      </c>
      <c r="G19" s="121" t="n">
        <v>4</v>
      </c>
      <c r="H19" s="118" t="n">
        <v>1</v>
      </c>
      <c r="I19" s="118" t="s">
        <v>90</v>
      </c>
      <c r="J19" s="117" t="str">
        <f aca="false">'контрол лист'!J18</f>
        <v>АЛТ клей РОСС RU.АЯ12.Д02542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customFormat="false" ht="24" hidden="false" customHeight="true" outlineLevel="0" collapsed="false">
      <c r="A20" s="117" t="s">
        <v>210</v>
      </c>
      <c r="B20" s="117" t="s">
        <v>211</v>
      </c>
      <c r="C20" s="117" t="s">
        <v>113</v>
      </c>
      <c r="D20" s="117" t="str">
        <f aca="false">'контрол лист'!D19</f>
        <v>КИУ</v>
      </c>
      <c r="E20" s="117" t="n">
        <v>0</v>
      </c>
      <c r="F20" s="118" t="s">
        <v>188</v>
      </c>
      <c r="G20" s="121" t="n">
        <v>6</v>
      </c>
      <c r="H20" s="118" t="n">
        <v>0</v>
      </c>
      <c r="I20" s="118" t="s">
        <v>90</v>
      </c>
      <c r="J20" s="117" t="str">
        <f aca="false">'контрол лист'!J19</f>
        <v>АЛТ клей РОСС RU.АЯ12.Д02542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customFormat="false" ht="36" hidden="false" customHeight="true" outlineLevel="0" collapsed="false">
      <c r="A21" s="117" t="s">
        <v>212</v>
      </c>
      <c r="B21" s="117" t="s">
        <v>213</v>
      </c>
      <c r="C21" s="117" t="s">
        <v>113</v>
      </c>
      <c r="D21" s="117" t="str">
        <f aca="false">'контрол лист'!D20</f>
        <v>КИУ</v>
      </c>
      <c r="E21" s="117" t="n">
        <v>0</v>
      </c>
      <c r="F21" s="118" t="s">
        <v>214</v>
      </c>
      <c r="G21" s="121" t="n">
        <v>2</v>
      </c>
      <c r="H21" s="118" t="n">
        <v>0</v>
      </c>
      <c r="I21" s="118" t="s">
        <v>90</v>
      </c>
      <c r="J21" s="117" t="str">
        <f aca="false">'контрол лист'!J20</f>
        <v>АЛТ клей РОСС RU.АЯ12.Д02542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customFormat="false" ht="36" hidden="false" customHeight="true" outlineLevel="0" collapsed="false">
      <c r="A22" s="117" t="s">
        <v>215</v>
      </c>
      <c r="B22" s="117" t="n">
        <v>64.67</v>
      </c>
      <c r="C22" s="117" t="s">
        <v>113</v>
      </c>
      <c r="D22" s="117" t="str">
        <f aca="false">'контрол лист'!D21</f>
        <v>КИУ</v>
      </c>
      <c r="E22" s="117" t="n">
        <v>0</v>
      </c>
      <c r="F22" s="118" t="s">
        <v>188</v>
      </c>
      <c r="G22" s="121" t="n">
        <v>2</v>
      </c>
      <c r="H22" s="118" t="n">
        <v>0</v>
      </c>
      <c r="I22" s="118" t="s">
        <v>90</v>
      </c>
      <c r="J22" s="117" t="str">
        <f aca="false">'контрол лист'!J21</f>
        <v>АЛТ клей РОСС RU.АЯ12.Д02542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customFormat="false" ht="36" hidden="false" customHeight="true" outlineLevel="0" collapsed="false">
      <c r="A23" s="117" t="s">
        <v>216</v>
      </c>
      <c r="B23" s="117" t="n">
        <v>65.66</v>
      </c>
      <c r="C23" s="117" t="s">
        <v>113</v>
      </c>
      <c r="D23" s="117" t="str">
        <f aca="false">'контрол лист'!D22</f>
        <v>КИУ</v>
      </c>
      <c r="E23" s="117" t="n">
        <v>0</v>
      </c>
      <c r="F23" s="118" t="s">
        <v>188</v>
      </c>
      <c r="G23" s="121" t="n">
        <v>2</v>
      </c>
      <c r="H23" s="118" t="n">
        <v>0</v>
      </c>
      <c r="I23" s="118" t="s">
        <v>90</v>
      </c>
      <c r="J23" s="117" t="str">
        <f aca="false">'контрол лист'!J22</f>
        <v>АЛТ клей РОСС RU.АЯ12.Д02542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customFormat="false" ht="48" hidden="false" customHeight="true" outlineLevel="0" collapsed="false">
      <c r="A24" s="117" t="s">
        <v>217</v>
      </c>
      <c r="B24" s="117" t="s">
        <v>218</v>
      </c>
      <c r="C24" s="117" t="s">
        <v>113</v>
      </c>
      <c r="D24" s="117" t="str">
        <f aca="false">'контрол лист'!D23</f>
        <v>КИУ</v>
      </c>
      <c r="E24" s="117" t="n">
        <v>0</v>
      </c>
      <c r="F24" s="118" t="s">
        <v>188</v>
      </c>
      <c r="G24" s="121" t="n">
        <v>3</v>
      </c>
      <c r="H24" s="118" t="n">
        <v>0</v>
      </c>
      <c r="I24" s="118" t="s">
        <v>90</v>
      </c>
      <c r="J24" s="117" t="str">
        <f aca="false">'контрол лист'!J23</f>
        <v>АЛТ клей РОСС RU.АЯ12.Д02542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  <c r="IV24" s="115"/>
    </row>
    <row r="25" customFormat="false" ht="24" hidden="false" customHeight="true" outlineLevel="0" collapsed="false">
      <c r="A25" s="117" t="s">
        <v>219</v>
      </c>
      <c r="B25" s="117" t="n">
        <v>27.28</v>
      </c>
      <c r="C25" s="117" t="s">
        <v>113</v>
      </c>
      <c r="D25" s="117" t="str">
        <f aca="false">'контрол лист'!D24</f>
        <v>КИУ</v>
      </c>
      <c r="E25" s="117" t="n">
        <v>0</v>
      </c>
      <c r="F25" s="118" t="s">
        <v>188</v>
      </c>
      <c r="G25" s="121" t="n">
        <v>2</v>
      </c>
      <c r="H25" s="118" t="n">
        <v>0</v>
      </c>
      <c r="I25" s="118" t="s">
        <v>90</v>
      </c>
      <c r="J25" s="117" t="str">
        <f aca="false">'контрол лист'!J24</f>
        <v>АЛТ клей РОСС RU.АЯ12.Д02542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  <c r="IV25" s="115"/>
    </row>
    <row r="26" customFormat="false" ht="36" hidden="false" customHeight="true" outlineLevel="0" collapsed="false">
      <c r="A26" s="117" t="s">
        <v>220</v>
      </c>
      <c r="B26" s="117" t="s">
        <v>221</v>
      </c>
      <c r="C26" s="117" t="s">
        <v>113</v>
      </c>
      <c r="D26" s="117" t="str">
        <f aca="false">'контрол лист'!D25</f>
        <v>КИУ</v>
      </c>
      <c r="E26" s="117" t="n">
        <v>0</v>
      </c>
      <c r="F26" s="118" t="s">
        <v>188</v>
      </c>
      <c r="G26" s="121" t="n">
        <v>4</v>
      </c>
      <c r="H26" s="118" t="n">
        <v>0</v>
      </c>
      <c r="I26" s="118" t="s">
        <v>90</v>
      </c>
      <c r="J26" s="117" t="str">
        <f aca="false">'контрол лист'!J25</f>
        <v>АЛТ клей РОСС RU.АЯ12.Д02542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customFormat="false" ht="24" hidden="false" customHeight="true" outlineLevel="0" collapsed="false">
      <c r="A27" s="117" t="s">
        <v>222</v>
      </c>
      <c r="B27" s="117" t="s">
        <v>223</v>
      </c>
      <c r="C27" s="117" t="s">
        <v>113</v>
      </c>
      <c r="D27" s="117" t="str">
        <f aca="false">'контрол лист'!D26</f>
        <v>КИУ</v>
      </c>
      <c r="E27" s="117" t="n">
        <v>0</v>
      </c>
      <c r="F27" s="118" t="s">
        <v>188</v>
      </c>
      <c r="G27" s="121" t="n">
        <v>3</v>
      </c>
      <c r="H27" s="118" t="n">
        <v>0</v>
      </c>
      <c r="I27" s="118" t="s">
        <v>90</v>
      </c>
      <c r="J27" s="117" t="str">
        <f aca="false">'контрол лист'!J26</f>
        <v>АЛТ клей РОСС RU.АЯ12.Д02542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customFormat="false" ht="12" hidden="false" customHeight="true" outlineLevel="0" collapsed="false">
      <c r="A28" s="117" t="s">
        <v>224</v>
      </c>
      <c r="B28" s="117" t="n">
        <v>10.9</v>
      </c>
      <c r="C28" s="117" t="s">
        <v>113</v>
      </c>
      <c r="D28" s="117" t="str">
        <f aca="false">'контрол лист'!D27</f>
        <v>КИУ</v>
      </c>
      <c r="E28" s="117" t="n">
        <v>0</v>
      </c>
      <c r="F28" s="118" t="s">
        <v>188</v>
      </c>
      <c r="G28" s="121" t="n">
        <v>2</v>
      </c>
      <c r="H28" s="118" t="n">
        <v>0</v>
      </c>
      <c r="I28" s="118" t="s">
        <v>90</v>
      </c>
      <c r="J28" s="117" t="str">
        <f aca="false">'контрол лист'!J27</f>
        <v>АЛТ клей РОСС RU.АЯ12.Д02542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15"/>
      <c r="GG28" s="115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15"/>
      <c r="GX28" s="115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15"/>
      <c r="HO28" s="115"/>
      <c r="HP28" s="115"/>
      <c r="HQ28" s="115"/>
      <c r="HR28" s="115"/>
      <c r="HS28" s="115"/>
      <c r="HT28" s="115"/>
      <c r="HU28" s="115"/>
      <c r="HV28" s="115"/>
      <c r="HW28" s="115"/>
      <c r="HX28" s="115"/>
      <c r="HY28" s="115"/>
      <c r="HZ28" s="115"/>
      <c r="IA28" s="115"/>
      <c r="IB28" s="115"/>
      <c r="IC28" s="115"/>
      <c r="ID28" s="115"/>
      <c r="IE28" s="115"/>
      <c r="IF28" s="115"/>
      <c r="IG28" s="115"/>
      <c r="IH28" s="115"/>
      <c r="II28" s="115"/>
      <c r="IJ28" s="115"/>
      <c r="IK28" s="115"/>
      <c r="IL28" s="115"/>
      <c r="IM28" s="115"/>
      <c r="IN28" s="115"/>
      <c r="IO28" s="115"/>
      <c r="IP28" s="115"/>
      <c r="IQ28" s="115"/>
      <c r="IR28" s="115"/>
      <c r="IS28" s="115"/>
      <c r="IT28" s="115"/>
      <c r="IU28" s="115"/>
      <c r="IV28" s="115"/>
    </row>
    <row r="29" customFormat="false" ht="24" hidden="false" customHeight="true" outlineLevel="0" collapsed="false">
      <c r="A29" s="117" t="s">
        <v>225</v>
      </c>
      <c r="B29" s="117" t="n">
        <v>114</v>
      </c>
      <c r="C29" s="117" t="s">
        <v>113</v>
      </c>
      <c r="D29" s="117" t="str">
        <f aca="false">'контрол лист'!D28</f>
        <v>КИУ</v>
      </c>
      <c r="E29" s="117" t="n">
        <v>0</v>
      </c>
      <c r="F29" s="118" t="s">
        <v>188</v>
      </c>
      <c r="G29" s="121" t="n">
        <v>1</v>
      </c>
      <c r="H29" s="118" t="n">
        <v>0</v>
      </c>
      <c r="I29" s="118" t="s">
        <v>90</v>
      </c>
      <c r="J29" s="117" t="str">
        <f aca="false">'контрол лист'!J28</f>
        <v>АЛТ клей РОСС RU.АЯ12.Д02542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5"/>
      <c r="IP29" s="115"/>
      <c r="IQ29" s="115"/>
      <c r="IR29" s="115"/>
      <c r="IS29" s="115"/>
      <c r="IT29" s="115"/>
      <c r="IU29" s="115"/>
      <c r="IV29" s="115"/>
    </row>
    <row r="30" customFormat="false" ht="24" hidden="false" customHeight="true" outlineLevel="0" collapsed="false">
      <c r="A30" s="117" t="s">
        <v>226</v>
      </c>
      <c r="B30" s="117" t="s">
        <v>227</v>
      </c>
      <c r="C30" s="117" t="s">
        <v>113</v>
      </c>
      <c r="D30" s="117" t="str">
        <f aca="false">'контрол лист'!D29</f>
        <v>КИУ</v>
      </c>
      <c r="E30" s="117" t="n">
        <v>0</v>
      </c>
      <c r="F30" s="118" t="s">
        <v>188</v>
      </c>
      <c r="G30" s="121" t="n">
        <v>4</v>
      </c>
      <c r="H30" s="118" t="n">
        <v>0</v>
      </c>
      <c r="I30" s="118" t="s">
        <v>90</v>
      </c>
      <c r="J30" s="117" t="str">
        <f aca="false">'контрол лист'!J29</f>
        <v>АЛТ клей РОСС RU.АЯ12.Д02542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5"/>
      <c r="ID30" s="115"/>
      <c r="IE30" s="115"/>
      <c r="IF30" s="115"/>
      <c r="IG30" s="115"/>
      <c r="IH30" s="115"/>
      <c r="II30" s="115"/>
      <c r="IJ30" s="115"/>
      <c r="IK30" s="115"/>
      <c r="IL30" s="115"/>
      <c r="IM30" s="115"/>
      <c r="IN30" s="115"/>
      <c r="IO30" s="115"/>
      <c r="IP30" s="115"/>
      <c r="IQ30" s="115"/>
      <c r="IR30" s="115"/>
      <c r="IS30" s="115"/>
      <c r="IT30" s="115"/>
      <c r="IU30" s="115"/>
      <c r="IV30" s="115"/>
    </row>
    <row r="31" customFormat="false" ht="24" hidden="false" customHeight="true" outlineLevel="0" collapsed="false">
      <c r="A31" s="117" t="s">
        <v>228</v>
      </c>
      <c r="B31" s="117" t="n">
        <v>112</v>
      </c>
      <c r="C31" s="117" t="s">
        <v>113</v>
      </c>
      <c r="D31" s="117" t="str">
        <f aca="false">'контрол лист'!D30</f>
        <v>КИУ</v>
      </c>
      <c r="E31" s="117" t="n">
        <v>0</v>
      </c>
      <c r="F31" s="118" t="s">
        <v>188</v>
      </c>
      <c r="G31" s="121" t="n">
        <v>1</v>
      </c>
      <c r="H31" s="118" t="n">
        <v>0</v>
      </c>
      <c r="I31" s="118" t="s">
        <v>90</v>
      </c>
      <c r="J31" s="117" t="str">
        <f aca="false">'контрол лист'!J30</f>
        <v>АЛТ клей РОСС RU.АЯ12.Д02542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/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/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115"/>
      <c r="ID31" s="115"/>
      <c r="IE31" s="115"/>
      <c r="IF31" s="115"/>
      <c r="IG31" s="115"/>
      <c r="IH31" s="115"/>
      <c r="II31" s="115"/>
      <c r="IJ31" s="115"/>
      <c r="IK31" s="115"/>
      <c r="IL31" s="115"/>
      <c r="IM31" s="115"/>
      <c r="IN31" s="115"/>
      <c r="IO31" s="115"/>
      <c r="IP31" s="115"/>
      <c r="IQ31" s="115"/>
      <c r="IR31" s="115"/>
      <c r="IS31" s="115"/>
      <c r="IT31" s="115"/>
      <c r="IU31" s="115"/>
      <c r="IV31" s="115"/>
    </row>
    <row r="32" customFormat="false" ht="24" hidden="false" customHeight="true" outlineLevel="0" collapsed="false">
      <c r="A32" s="117" t="s">
        <v>229</v>
      </c>
      <c r="B32" s="117" t="s">
        <v>230</v>
      </c>
      <c r="C32" s="117" t="s">
        <v>113</v>
      </c>
      <c r="D32" s="117" t="str">
        <f aca="false">'контрол лист'!D31</f>
        <v>КИУ</v>
      </c>
      <c r="E32" s="117" t="n">
        <v>0</v>
      </c>
      <c r="F32" s="118" t="s">
        <v>188</v>
      </c>
      <c r="G32" s="121" t="n">
        <v>0</v>
      </c>
      <c r="H32" s="118" t="n">
        <v>0</v>
      </c>
      <c r="I32" s="118" t="s">
        <v>90</v>
      </c>
      <c r="J32" s="117" t="str">
        <f aca="false">'контрол лист'!J31</f>
        <v>АЛТ клей РОСС RU.АЯ12.Д02542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customFormat="false" ht="36" hidden="false" customHeight="true" outlineLevel="0" collapsed="false">
      <c r="A33" s="117" t="s">
        <v>220</v>
      </c>
      <c r="B33" s="117" t="s">
        <v>231</v>
      </c>
      <c r="C33" s="117" t="s">
        <v>113</v>
      </c>
      <c r="D33" s="117" t="str">
        <f aca="false">'контрол лист'!D32</f>
        <v>КИУ</v>
      </c>
      <c r="E33" s="117" t="n">
        <v>0</v>
      </c>
      <c r="F33" s="118" t="s">
        <v>188</v>
      </c>
      <c r="G33" s="121" t="n">
        <v>3</v>
      </c>
      <c r="H33" s="118" t="n">
        <v>0</v>
      </c>
      <c r="I33" s="118" t="s">
        <v>90</v>
      </c>
      <c r="J33" s="117" t="str">
        <f aca="false">'контрол лист'!J32</f>
        <v>АЛТ клей РОСС RU.АЯ12.Д02542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customFormat="false" ht="24" hidden="false" customHeight="true" outlineLevel="0" collapsed="false">
      <c r="A34" s="117" t="s">
        <v>219</v>
      </c>
      <c r="B34" s="117" t="n">
        <v>51.52</v>
      </c>
      <c r="C34" s="117" t="s">
        <v>113</v>
      </c>
      <c r="D34" s="117" t="str">
        <f aca="false">'контрол лист'!D33</f>
        <v>КИУ</v>
      </c>
      <c r="E34" s="117" t="n">
        <v>0</v>
      </c>
      <c r="F34" s="118" t="s">
        <v>188</v>
      </c>
      <c r="G34" s="121" t="n">
        <v>2</v>
      </c>
      <c r="H34" s="118" t="n">
        <v>0</v>
      </c>
      <c r="I34" s="118" t="s">
        <v>90</v>
      </c>
      <c r="J34" s="117" t="str">
        <f aca="false">'контрол лист'!J33</f>
        <v>АЛТ клей РОСС RU.АЯ12.Д02542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customFormat="false" ht="36" hidden="false" customHeight="true" outlineLevel="0" collapsed="false">
      <c r="A35" s="117" t="s">
        <v>232</v>
      </c>
      <c r="B35" s="117" t="s">
        <v>233</v>
      </c>
      <c r="C35" s="117" t="s">
        <v>113</v>
      </c>
      <c r="D35" s="117" t="str">
        <f aca="false">'контрол лист'!D34</f>
        <v>КИУ</v>
      </c>
      <c r="E35" s="117" t="n">
        <v>0</v>
      </c>
      <c r="F35" s="118" t="s">
        <v>188</v>
      </c>
      <c r="G35" s="121" t="n">
        <v>5</v>
      </c>
      <c r="H35" s="118" t="n">
        <v>0</v>
      </c>
      <c r="I35" s="118" t="s">
        <v>90</v>
      </c>
      <c r="J35" s="117" t="str">
        <f aca="false">'контрол лист'!J34</f>
        <v>АЛТ клей РОСС RU.АЯ12.Д02542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customFormat="false" ht="24" hidden="false" customHeight="true" outlineLevel="0" collapsed="false">
      <c r="A36" s="117" t="s">
        <v>234</v>
      </c>
      <c r="B36" s="117" t="s">
        <v>235</v>
      </c>
      <c r="C36" s="117" t="s">
        <v>113</v>
      </c>
      <c r="D36" s="117" t="str">
        <f aca="false">'контрол лист'!D35</f>
        <v>КИУ</v>
      </c>
      <c r="E36" s="117" t="n">
        <v>0</v>
      </c>
      <c r="F36" s="118" t="s">
        <v>188</v>
      </c>
      <c r="G36" s="121" t="n">
        <v>3</v>
      </c>
      <c r="H36" s="118" t="n">
        <v>0</v>
      </c>
      <c r="I36" s="118" t="s">
        <v>90</v>
      </c>
      <c r="J36" s="117" t="str">
        <f aca="false">'контрол лист'!J35</f>
        <v>АЛТ клей РОСС RU.АЯ12.Д02542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  <c r="GR36" s="115"/>
      <c r="GS36" s="115"/>
      <c r="GT36" s="115"/>
      <c r="GU36" s="115"/>
      <c r="GV36" s="115"/>
      <c r="GW36" s="115"/>
      <c r="GX36" s="115"/>
      <c r="GY36" s="115"/>
      <c r="GZ36" s="115"/>
      <c r="HA36" s="115"/>
      <c r="HB36" s="115"/>
      <c r="HC36" s="115"/>
      <c r="HD36" s="115"/>
      <c r="HE36" s="115"/>
      <c r="HF36" s="115"/>
      <c r="HG36" s="115"/>
      <c r="HH36" s="115"/>
      <c r="HI36" s="115"/>
      <c r="HJ36" s="115"/>
      <c r="HK36" s="115"/>
      <c r="HL36" s="115"/>
      <c r="HM36" s="115"/>
      <c r="HN36" s="115"/>
      <c r="HO36" s="115"/>
      <c r="HP36" s="115"/>
      <c r="HQ36" s="115"/>
      <c r="HR36" s="115"/>
      <c r="HS36" s="115"/>
      <c r="HT36" s="115"/>
      <c r="HU36" s="115"/>
      <c r="HV36" s="115"/>
      <c r="HW36" s="115"/>
      <c r="HX36" s="115"/>
      <c r="HY36" s="115"/>
      <c r="HZ36" s="115"/>
      <c r="IA36" s="115"/>
      <c r="IB36" s="115"/>
      <c r="IC36" s="115"/>
      <c r="ID36" s="115"/>
      <c r="IE36" s="115"/>
      <c r="IF36" s="115"/>
      <c r="IG36" s="115"/>
      <c r="IH36" s="115"/>
      <c r="II36" s="115"/>
      <c r="IJ36" s="115"/>
      <c r="IK36" s="115"/>
      <c r="IL36" s="115"/>
      <c r="IM36" s="115"/>
      <c r="IN36" s="115"/>
      <c r="IO36" s="115"/>
      <c r="IP36" s="115"/>
      <c r="IQ36" s="115"/>
      <c r="IR36" s="115"/>
      <c r="IS36" s="115"/>
      <c r="IT36" s="115"/>
      <c r="IU36" s="115"/>
      <c r="IV36" s="115"/>
    </row>
    <row r="37" customFormat="false" ht="24" hidden="false" customHeight="true" outlineLevel="0" collapsed="false">
      <c r="A37" s="117" t="s">
        <v>236</v>
      </c>
      <c r="B37" s="117" t="s">
        <v>237</v>
      </c>
      <c r="C37" s="117" t="s">
        <v>113</v>
      </c>
      <c r="D37" s="117" t="str">
        <f aca="false">'контрол лист'!D36</f>
        <v>КИУ</v>
      </c>
      <c r="E37" s="117" t="n">
        <v>0</v>
      </c>
      <c r="F37" s="118" t="s">
        <v>188</v>
      </c>
      <c r="G37" s="121" t="n">
        <v>4</v>
      </c>
      <c r="H37" s="118" t="n">
        <v>0</v>
      </c>
      <c r="I37" s="118" t="s">
        <v>90</v>
      </c>
      <c r="J37" s="117" t="str">
        <f aca="false">'контрол лист'!J36</f>
        <v>АЛТ клей РОСС RU.АЯ12.Д02542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15"/>
      <c r="GX37" s="115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15"/>
      <c r="HO37" s="115"/>
      <c r="HP37" s="115"/>
      <c r="HQ37" s="115"/>
      <c r="HR37" s="115"/>
      <c r="HS37" s="115"/>
      <c r="HT37" s="115"/>
      <c r="HU37" s="115"/>
      <c r="HV37" s="115"/>
      <c r="HW37" s="115"/>
      <c r="HX37" s="115"/>
      <c r="HY37" s="115"/>
      <c r="HZ37" s="115"/>
      <c r="IA37" s="115"/>
      <c r="IB37" s="115"/>
      <c r="IC37" s="115"/>
      <c r="ID37" s="115"/>
      <c r="IE37" s="115"/>
      <c r="IF37" s="115"/>
      <c r="IG37" s="115"/>
      <c r="IH37" s="115"/>
      <c r="II37" s="115"/>
      <c r="IJ37" s="115"/>
      <c r="IK37" s="115"/>
      <c r="IL37" s="115"/>
      <c r="IM37" s="115"/>
      <c r="IN37" s="115"/>
      <c r="IO37" s="115"/>
      <c r="IP37" s="115"/>
      <c r="IQ37" s="115"/>
      <c r="IR37" s="115"/>
      <c r="IS37" s="115"/>
      <c r="IT37" s="115"/>
      <c r="IU37" s="115"/>
      <c r="IV37" s="115"/>
    </row>
    <row r="38" customFormat="false" ht="24" hidden="false" customHeight="true" outlineLevel="0" collapsed="false">
      <c r="A38" s="117" t="s">
        <v>238</v>
      </c>
      <c r="B38" s="117" t="s">
        <v>239</v>
      </c>
      <c r="C38" s="117" t="s">
        <v>113</v>
      </c>
      <c r="D38" s="117" t="str">
        <f aca="false">'контрол лист'!D37</f>
        <v>КИУ</v>
      </c>
      <c r="E38" s="117" t="n">
        <v>0</v>
      </c>
      <c r="F38" s="118" t="s">
        <v>188</v>
      </c>
      <c r="G38" s="121" t="n">
        <v>3</v>
      </c>
      <c r="H38" s="118" t="n">
        <v>0</v>
      </c>
      <c r="I38" s="118" t="s">
        <v>90</v>
      </c>
      <c r="J38" s="117" t="str">
        <f aca="false">'контрол лист'!J37</f>
        <v>АЛТ клей РОСС RU.АЯ12.Д02542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15"/>
      <c r="GX38" s="115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15"/>
      <c r="HO38" s="115"/>
      <c r="HP38" s="115"/>
      <c r="HQ38" s="115"/>
      <c r="HR38" s="115"/>
      <c r="HS38" s="115"/>
      <c r="HT38" s="115"/>
      <c r="HU38" s="115"/>
      <c r="HV38" s="115"/>
      <c r="HW38" s="115"/>
      <c r="HX38" s="115"/>
      <c r="HY38" s="115"/>
      <c r="HZ38" s="115"/>
      <c r="IA38" s="115"/>
      <c r="IB38" s="115"/>
      <c r="IC38" s="115"/>
      <c r="ID38" s="115"/>
      <c r="IE38" s="115"/>
      <c r="IF38" s="115"/>
      <c r="IG38" s="115"/>
      <c r="IH38" s="115"/>
      <c r="II38" s="115"/>
      <c r="IJ38" s="115"/>
      <c r="IK38" s="115"/>
      <c r="IL38" s="115"/>
      <c r="IM38" s="115"/>
      <c r="IN38" s="115"/>
      <c r="IO38" s="115"/>
      <c r="IP38" s="115"/>
      <c r="IQ38" s="115"/>
      <c r="IR38" s="115"/>
      <c r="IS38" s="115"/>
      <c r="IT38" s="115"/>
      <c r="IU38" s="115"/>
      <c r="IV38" s="115"/>
    </row>
    <row r="39" customFormat="false" ht="36" hidden="false" customHeight="true" outlineLevel="0" collapsed="false">
      <c r="A39" s="117" t="s">
        <v>240</v>
      </c>
      <c r="B39" s="117" t="n">
        <v>69</v>
      </c>
      <c r="C39" s="117" t="s">
        <v>113</v>
      </c>
      <c r="D39" s="117" t="str">
        <f aca="false">'контрол лист'!D38</f>
        <v>КИУ</v>
      </c>
      <c r="E39" s="117" t="n">
        <v>0</v>
      </c>
      <c r="F39" s="118" t="s">
        <v>188</v>
      </c>
      <c r="G39" s="121" t="n">
        <v>1</v>
      </c>
      <c r="H39" s="118" t="n">
        <v>0</v>
      </c>
      <c r="I39" s="118" t="s">
        <v>90</v>
      </c>
      <c r="J39" s="117" t="str">
        <f aca="false">'контрол лист'!J38</f>
        <v>АЛТ клей РОСС RU.АЯ12.Д02542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15"/>
      <c r="GX39" s="115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15"/>
      <c r="HO39" s="115"/>
      <c r="HP39" s="115"/>
      <c r="HQ39" s="115"/>
      <c r="HR39" s="115"/>
      <c r="HS39" s="115"/>
      <c r="HT39" s="115"/>
      <c r="HU39" s="115"/>
      <c r="HV39" s="115"/>
      <c r="HW39" s="115"/>
      <c r="HX39" s="115"/>
      <c r="HY39" s="115"/>
      <c r="HZ39" s="115"/>
      <c r="IA39" s="115"/>
      <c r="IB39" s="115"/>
      <c r="IC39" s="115"/>
      <c r="ID39" s="115"/>
      <c r="IE39" s="115"/>
      <c r="IF39" s="115"/>
      <c r="IG39" s="115"/>
      <c r="IH39" s="115"/>
      <c r="II39" s="115"/>
      <c r="IJ39" s="115"/>
      <c r="IK39" s="115"/>
      <c r="IL39" s="115"/>
      <c r="IM39" s="115"/>
      <c r="IN39" s="115"/>
      <c r="IO39" s="115"/>
      <c r="IP39" s="115"/>
      <c r="IQ39" s="115"/>
      <c r="IR39" s="115"/>
      <c r="IS39" s="115"/>
      <c r="IT39" s="115"/>
      <c r="IU39" s="115"/>
      <c r="IV39" s="115"/>
    </row>
    <row r="40" customFormat="false" ht="12" hidden="false" customHeight="true" outlineLevel="0" collapsed="false">
      <c r="A40" s="117" t="s">
        <v>241</v>
      </c>
      <c r="B40" s="117" t="n">
        <v>80</v>
      </c>
      <c r="C40" s="117" t="s">
        <v>113</v>
      </c>
      <c r="D40" s="117" t="str">
        <f aca="false">'контрол лист'!D39</f>
        <v>КИУ</v>
      </c>
      <c r="E40" s="117" t="n">
        <v>0</v>
      </c>
      <c r="F40" s="118" t="s">
        <v>188</v>
      </c>
      <c r="G40" s="121" t="n">
        <v>1</v>
      </c>
      <c r="H40" s="118" t="n">
        <v>0</v>
      </c>
      <c r="I40" s="118" t="s">
        <v>90</v>
      </c>
      <c r="J40" s="117" t="str">
        <f aca="false">'контрол лист'!J39</f>
        <v>АЛТ клей РОСС RU.АЯ12.Д02542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15"/>
      <c r="GX40" s="115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15"/>
      <c r="HO40" s="115"/>
      <c r="HP40" s="115"/>
      <c r="HQ40" s="115"/>
      <c r="HR40" s="115"/>
      <c r="HS40" s="115"/>
      <c r="HT40" s="115"/>
      <c r="HU40" s="115"/>
      <c r="HV40" s="115"/>
      <c r="HW40" s="115"/>
      <c r="HX40" s="115"/>
      <c r="HY40" s="115"/>
      <c r="HZ40" s="115"/>
      <c r="IA40" s="115"/>
      <c r="IB40" s="115"/>
      <c r="IC40" s="115"/>
      <c r="ID40" s="115"/>
      <c r="IE40" s="115"/>
      <c r="IF40" s="115"/>
      <c r="IG40" s="115"/>
      <c r="IH40" s="115"/>
      <c r="II40" s="115"/>
      <c r="IJ40" s="115"/>
      <c r="IK40" s="115"/>
      <c r="IL40" s="115"/>
      <c r="IM40" s="115"/>
      <c r="IN40" s="115"/>
      <c r="IO40" s="115"/>
      <c r="IP40" s="115"/>
      <c r="IQ40" s="115"/>
      <c r="IR40" s="115"/>
      <c r="IS40" s="115"/>
      <c r="IT40" s="115"/>
      <c r="IU40" s="115"/>
      <c r="IV40" s="115"/>
    </row>
    <row r="41" customFormat="false" ht="12" hidden="false" customHeight="true" outlineLevel="0" collapsed="false">
      <c r="A41" s="117" t="s">
        <v>242</v>
      </c>
      <c r="B41" s="117" t="n">
        <v>74.75</v>
      </c>
      <c r="C41" s="117" t="s">
        <v>113</v>
      </c>
      <c r="D41" s="117" t="str">
        <f aca="false">'контрол лист'!D40</f>
        <v>КИУ</v>
      </c>
      <c r="E41" s="117" t="n">
        <v>0</v>
      </c>
      <c r="F41" s="118" t="s">
        <v>188</v>
      </c>
      <c r="G41" s="121" t="n">
        <v>2</v>
      </c>
      <c r="H41" s="118" t="n">
        <v>0</v>
      </c>
      <c r="I41" s="118" t="s">
        <v>90</v>
      </c>
      <c r="J41" s="117" t="str">
        <f aca="false">'контрол лист'!J40</f>
        <v>АЛТ клей РОСС RU.АЯ12.Д02542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15"/>
      <c r="GX41" s="115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15"/>
      <c r="HO41" s="115"/>
      <c r="HP41" s="115"/>
      <c r="HQ41" s="115"/>
      <c r="HR41" s="115"/>
      <c r="HS41" s="115"/>
      <c r="HT41" s="115"/>
      <c r="HU41" s="115"/>
      <c r="HV41" s="115"/>
      <c r="HW41" s="115"/>
      <c r="HX41" s="115"/>
      <c r="HY41" s="115"/>
      <c r="HZ41" s="115"/>
      <c r="IA41" s="115"/>
      <c r="IB41" s="115"/>
      <c r="IC41" s="115"/>
      <c r="ID41" s="115"/>
      <c r="IE41" s="115"/>
      <c r="IF41" s="115"/>
      <c r="IG41" s="115"/>
      <c r="IH41" s="115"/>
      <c r="II41" s="115"/>
      <c r="IJ41" s="115"/>
      <c r="IK41" s="115"/>
      <c r="IL41" s="115"/>
      <c r="IM41" s="115"/>
      <c r="IN41" s="115"/>
      <c r="IO41" s="115"/>
      <c r="IP41" s="115"/>
      <c r="IQ41" s="115"/>
      <c r="IR41" s="115"/>
      <c r="IS41" s="115"/>
      <c r="IT41" s="115"/>
      <c r="IU41" s="115"/>
      <c r="IV41" s="115"/>
    </row>
    <row r="42" customFormat="false" ht="36" hidden="false" customHeight="true" outlineLevel="0" collapsed="false">
      <c r="A42" s="117" t="s">
        <v>243</v>
      </c>
      <c r="B42" s="117" t="s">
        <v>244</v>
      </c>
      <c r="C42" s="117" t="s">
        <v>113</v>
      </c>
      <c r="D42" s="117" t="str">
        <f aca="false">'контрол лист'!D41</f>
        <v>КИУ</v>
      </c>
      <c r="E42" s="117" t="n">
        <v>0</v>
      </c>
      <c r="F42" s="118" t="s">
        <v>188</v>
      </c>
      <c r="G42" s="121" t="n">
        <v>11</v>
      </c>
      <c r="H42" s="118" t="n">
        <v>0</v>
      </c>
      <c r="I42" s="118" t="s">
        <v>90</v>
      </c>
      <c r="J42" s="117" t="str">
        <f aca="false">'контрол лист'!J41</f>
        <v>АЛТ клей РОСС RU.АЯ12.Д02542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  <c r="GK42" s="115"/>
      <c r="GL42" s="115"/>
      <c r="GM42" s="115"/>
      <c r="GN42" s="115"/>
      <c r="GO42" s="115"/>
      <c r="GP42" s="115"/>
      <c r="GQ42" s="115"/>
      <c r="GR42" s="115"/>
      <c r="GS42" s="115"/>
      <c r="GT42" s="115"/>
      <c r="GU42" s="115"/>
      <c r="GV42" s="115"/>
      <c r="GW42" s="115"/>
      <c r="GX42" s="115"/>
      <c r="GY42" s="115"/>
      <c r="GZ42" s="115"/>
      <c r="HA42" s="115"/>
      <c r="HB42" s="115"/>
      <c r="HC42" s="115"/>
      <c r="HD42" s="115"/>
      <c r="HE42" s="115"/>
      <c r="HF42" s="115"/>
      <c r="HG42" s="115"/>
      <c r="HH42" s="115"/>
      <c r="HI42" s="115"/>
      <c r="HJ42" s="115"/>
      <c r="HK42" s="115"/>
      <c r="HL42" s="115"/>
      <c r="HM42" s="115"/>
      <c r="HN42" s="115"/>
      <c r="HO42" s="115"/>
      <c r="HP42" s="115"/>
      <c r="HQ42" s="115"/>
      <c r="HR42" s="115"/>
      <c r="HS42" s="115"/>
      <c r="HT42" s="115"/>
      <c r="HU42" s="115"/>
      <c r="HV42" s="115"/>
      <c r="HW42" s="115"/>
      <c r="HX42" s="115"/>
      <c r="HY42" s="115"/>
      <c r="HZ42" s="115"/>
      <c r="IA42" s="115"/>
      <c r="IB42" s="115"/>
      <c r="IC42" s="115"/>
      <c r="ID42" s="115"/>
      <c r="IE42" s="115"/>
      <c r="IF42" s="115"/>
      <c r="IG42" s="115"/>
      <c r="IH42" s="115"/>
      <c r="II42" s="115"/>
      <c r="IJ42" s="115"/>
      <c r="IK42" s="115"/>
      <c r="IL42" s="115"/>
      <c r="IM42" s="115"/>
      <c r="IN42" s="115"/>
      <c r="IO42" s="115"/>
      <c r="IP42" s="115"/>
      <c r="IQ42" s="115"/>
      <c r="IR42" s="115"/>
      <c r="IS42" s="115"/>
      <c r="IT42" s="115"/>
      <c r="IU42" s="115"/>
      <c r="IV42" s="115"/>
    </row>
    <row r="43" customFormat="false" ht="24" hidden="false" customHeight="true" outlineLevel="0" collapsed="false">
      <c r="A43" s="117" t="s">
        <v>245</v>
      </c>
      <c r="B43" s="117" t="n">
        <v>96.97</v>
      </c>
      <c r="C43" s="117" t="s">
        <v>113</v>
      </c>
      <c r="D43" s="117" t="str">
        <f aca="false">'контрол лист'!D42</f>
        <v>КИУ</v>
      </c>
      <c r="E43" s="117" t="n">
        <v>0</v>
      </c>
      <c r="F43" s="118" t="s">
        <v>188</v>
      </c>
      <c r="G43" s="121" t="n">
        <v>2</v>
      </c>
      <c r="H43" s="118" t="n">
        <v>0</v>
      </c>
      <c r="I43" s="118" t="s">
        <v>90</v>
      </c>
      <c r="J43" s="117" t="str">
        <f aca="false">'контрол лист'!J42</f>
        <v>АЛТ клей РОСС RU.АЯ12.Д02542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  <c r="GK43" s="115"/>
      <c r="GL43" s="115"/>
      <c r="GM43" s="115"/>
      <c r="GN43" s="115"/>
      <c r="GO43" s="115"/>
      <c r="GP43" s="115"/>
      <c r="GQ43" s="115"/>
      <c r="GR43" s="115"/>
      <c r="GS43" s="115"/>
      <c r="GT43" s="115"/>
      <c r="GU43" s="115"/>
      <c r="GV43" s="115"/>
      <c r="GW43" s="115"/>
      <c r="GX43" s="115"/>
      <c r="GY43" s="115"/>
      <c r="GZ43" s="115"/>
      <c r="HA43" s="115"/>
      <c r="HB43" s="115"/>
      <c r="HC43" s="115"/>
      <c r="HD43" s="115"/>
      <c r="HE43" s="115"/>
      <c r="HF43" s="115"/>
      <c r="HG43" s="115"/>
      <c r="HH43" s="115"/>
      <c r="HI43" s="115"/>
      <c r="HJ43" s="115"/>
      <c r="HK43" s="115"/>
      <c r="HL43" s="115"/>
      <c r="HM43" s="115"/>
      <c r="HN43" s="115"/>
      <c r="HO43" s="115"/>
      <c r="HP43" s="115"/>
      <c r="HQ43" s="115"/>
      <c r="HR43" s="115"/>
      <c r="HS43" s="115"/>
      <c r="HT43" s="115"/>
      <c r="HU43" s="115"/>
      <c r="HV43" s="115"/>
      <c r="HW43" s="115"/>
      <c r="HX43" s="115"/>
      <c r="HY43" s="115"/>
      <c r="HZ43" s="115"/>
      <c r="IA43" s="115"/>
      <c r="IB43" s="115"/>
      <c r="IC43" s="115"/>
      <c r="ID43" s="115"/>
      <c r="IE43" s="115"/>
      <c r="IF43" s="115"/>
      <c r="IG43" s="115"/>
      <c r="IH43" s="115"/>
      <c r="II43" s="115"/>
      <c r="IJ43" s="115"/>
      <c r="IK43" s="115"/>
      <c r="IL43" s="115"/>
      <c r="IM43" s="115"/>
      <c r="IN43" s="115"/>
      <c r="IO43" s="115"/>
      <c r="IP43" s="115"/>
      <c r="IQ43" s="115"/>
      <c r="IR43" s="115"/>
      <c r="IS43" s="115"/>
      <c r="IT43" s="115"/>
      <c r="IU43" s="115"/>
      <c r="IV43" s="115"/>
    </row>
    <row r="44" customFormat="false" ht="24" hidden="false" customHeight="true" outlineLevel="0" collapsed="false">
      <c r="A44" s="117" t="s">
        <v>246</v>
      </c>
      <c r="B44" s="117" t="s">
        <v>247</v>
      </c>
      <c r="C44" s="117" t="s">
        <v>113</v>
      </c>
      <c r="D44" s="117" t="str">
        <f aca="false">'контрол лист'!D43</f>
        <v>КИУ</v>
      </c>
      <c r="E44" s="117" t="n">
        <v>0</v>
      </c>
      <c r="F44" s="118" t="s">
        <v>188</v>
      </c>
      <c r="G44" s="121" t="n">
        <v>3</v>
      </c>
      <c r="H44" s="118" t="n">
        <v>0</v>
      </c>
      <c r="I44" s="118" t="s">
        <v>90</v>
      </c>
      <c r="J44" s="117" t="str">
        <f aca="false">'контрол лист'!J43</f>
        <v>АЛТ клей РОСС RU.АЯ12.Д02542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15"/>
      <c r="GX44" s="115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15"/>
      <c r="HO44" s="115"/>
      <c r="HP44" s="115"/>
      <c r="HQ44" s="115"/>
      <c r="HR44" s="115"/>
      <c r="HS44" s="115"/>
      <c r="HT44" s="115"/>
      <c r="HU44" s="115"/>
      <c r="HV44" s="115"/>
      <c r="HW44" s="115"/>
      <c r="HX44" s="115"/>
      <c r="HY44" s="115"/>
      <c r="HZ44" s="115"/>
      <c r="IA44" s="115"/>
      <c r="IB44" s="115"/>
      <c r="IC44" s="115"/>
      <c r="ID44" s="115"/>
      <c r="IE44" s="115"/>
      <c r="IF44" s="115"/>
      <c r="IG44" s="115"/>
      <c r="IH44" s="115"/>
      <c r="II44" s="115"/>
      <c r="IJ44" s="115"/>
      <c r="IK44" s="115"/>
      <c r="IL44" s="115"/>
      <c r="IM44" s="115"/>
      <c r="IN44" s="115"/>
      <c r="IO44" s="115"/>
      <c r="IP44" s="115"/>
      <c r="IQ44" s="115"/>
      <c r="IR44" s="115"/>
      <c r="IS44" s="115"/>
      <c r="IT44" s="115"/>
      <c r="IU44" s="115"/>
      <c r="IV44" s="115"/>
    </row>
    <row r="45" customFormat="false" ht="24" hidden="false" customHeight="true" outlineLevel="0" collapsed="false">
      <c r="A45" s="117" t="s">
        <v>248</v>
      </c>
      <c r="B45" s="117" t="s">
        <v>249</v>
      </c>
      <c r="C45" s="117" t="s">
        <v>113</v>
      </c>
      <c r="D45" s="117" t="str">
        <f aca="false">'контрол лист'!D44</f>
        <v>КИУ</v>
      </c>
      <c r="E45" s="117" t="n">
        <v>0</v>
      </c>
      <c r="F45" s="118" t="s">
        <v>188</v>
      </c>
      <c r="G45" s="121" t="n">
        <v>4</v>
      </c>
      <c r="H45" s="118" t="n">
        <v>0</v>
      </c>
      <c r="I45" s="118" t="s">
        <v>90</v>
      </c>
      <c r="J45" s="117" t="str">
        <f aca="false">'контрол лист'!J44</f>
        <v>АЛТ клей РОСС RU.АЯ12.Д02542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15"/>
      <c r="GG45" s="115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15"/>
      <c r="GX45" s="115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15"/>
      <c r="HO45" s="115"/>
      <c r="HP45" s="115"/>
      <c r="HQ45" s="115"/>
      <c r="HR45" s="115"/>
      <c r="HS45" s="115"/>
      <c r="HT45" s="115"/>
      <c r="HU45" s="115"/>
      <c r="HV45" s="115"/>
      <c r="HW45" s="115"/>
      <c r="HX45" s="115"/>
      <c r="HY45" s="115"/>
      <c r="HZ45" s="115"/>
      <c r="IA45" s="115"/>
      <c r="IB45" s="115"/>
      <c r="IC45" s="115"/>
      <c r="ID45" s="115"/>
      <c r="IE45" s="115"/>
      <c r="IF45" s="115"/>
      <c r="IG45" s="115"/>
      <c r="IH45" s="115"/>
      <c r="II45" s="115"/>
      <c r="IJ45" s="115"/>
      <c r="IK45" s="115"/>
      <c r="IL45" s="115"/>
      <c r="IM45" s="115"/>
      <c r="IN45" s="115"/>
      <c r="IO45" s="115"/>
      <c r="IP45" s="115"/>
      <c r="IQ45" s="115"/>
      <c r="IR45" s="115"/>
      <c r="IS45" s="115"/>
      <c r="IT45" s="115"/>
      <c r="IU45" s="115"/>
      <c r="IV45" s="115"/>
    </row>
    <row r="46" customFormat="false" ht="36" hidden="false" customHeight="true" outlineLevel="0" collapsed="false">
      <c r="A46" s="117" t="s">
        <v>250</v>
      </c>
      <c r="B46" s="117" t="s">
        <v>251</v>
      </c>
      <c r="C46" s="117" t="s">
        <v>252</v>
      </c>
      <c r="D46" s="117" t="str">
        <f aca="false">'контрол лист'!D45</f>
        <v>КИУ</v>
      </c>
      <c r="E46" s="117" t="n">
        <v>0</v>
      </c>
      <c r="F46" s="118" t="s">
        <v>188</v>
      </c>
      <c r="G46" s="117" t="n">
        <v>8</v>
      </c>
      <c r="H46" s="118" t="n">
        <v>0</v>
      </c>
      <c r="I46" s="118" t="s">
        <v>90</v>
      </c>
      <c r="J46" s="117" t="s">
        <v>253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  <c r="FR46" s="115"/>
      <c r="FS46" s="115"/>
      <c r="FT46" s="115"/>
      <c r="FU46" s="115"/>
      <c r="FV46" s="115"/>
      <c r="FW46" s="115"/>
      <c r="FX46" s="115"/>
      <c r="FY46" s="115"/>
      <c r="FZ46" s="115"/>
      <c r="GA46" s="115"/>
      <c r="GB46" s="115"/>
      <c r="GC46" s="115"/>
      <c r="GD46" s="115"/>
      <c r="GE46" s="115"/>
      <c r="GF46" s="115"/>
      <c r="GG46" s="115"/>
      <c r="GH46" s="115"/>
      <c r="GI46" s="115"/>
      <c r="GJ46" s="115"/>
      <c r="GK46" s="115"/>
      <c r="GL46" s="115"/>
      <c r="GM46" s="115"/>
      <c r="GN46" s="115"/>
      <c r="GO46" s="115"/>
      <c r="GP46" s="115"/>
      <c r="GQ46" s="115"/>
      <c r="GR46" s="115"/>
      <c r="GS46" s="115"/>
      <c r="GT46" s="115"/>
      <c r="GU46" s="115"/>
      <c r="GV46" s="115"/>
      <c r="GW46" s="115"/>
      <c r="GX46" s="115"/>
      <c r="GY46" s="115"/>
      <c r="GZ46" s="115"/>
      <c r="HA46" s="115"/>
      <c r="HB46" s="115"/>
      <c r="HC46" s="115"/>
      <c r="HD46" s="115"/>
      <c r="HE46" s="115"/>
      <c r="HF46" s="115"/>
      <c r="HG46" s="115"/>
      <c r="HH46" s="115"/>
      <c r="HI46" s="115"/>
      <c r="HJ46" s="115"/>
      <c r="HK46" s="115"/>
      <c r="HL46" s="115"/>
      <c r="HM46" s="115"/>
      <c r="HN46" s="115"/>
      <c r="HO46" s="115"/>
      <c r="HP46" s="115"/>
      <c r="HQ46" s="115"/>
      <c r="HR46" s="115"/>
      <c r="HS46" s="115"/>
      <c r="HT46" s="115"/>
      <c r="HU46" s="115"/>
      <c r="HV46" s="115"/>
      <c r="HW46" s="115"/>
      <c r="HX46" s="115"/>
      <c r="HY46" s="115"/>
      <c r="HZ46" s="115"/>
      <c r="IA46" s="115"/>
      <c r="IB46" s="115"/>
      <c r="IC46" s="115"/>
      <c r="ID46" s="115"/>
      <c r="IE46" s="115"/>
      <c r="IF46" s="115"/>
      <c r="IG46" s="115"/>
      <c r="IH46" s="115"/>
      <c r="II46" s="115"/>
      <c r="IJ46" s="115"/>
      <c r="IK46" s="115"/>
      <c r="IL46" s="115"/>
      <c r="IM46" s="115"/>
      <c r="IN46" s="115"/>
      <c r="IO46" s="115"/>
      <c r="IP46" s="115"/>
      <c r="IQ46" s="115"/>
      <c r="IR46" s="115"/>
      <c r="IS46" s="115"/>
      <c r="IT46" s="115"/>
      <c r="IU46" s="115"/>
      <c r="IV46" s="115"/>
    </row>
    <row r="47" customFormat="false" ht="24" hidden="false" customHeight="true" outlineLevel="0" collapsed="false">
      <c r="A47" s="117" t="s">
        <v>254</v>
      </c>
      <c r="B47" s="117" t="s">
        <v>255</v>
      </c>
      <c r="C47" s="117" t="s">
        <v>252</v>
      </c>
      <c r="D47" s="117" t="str">
        <f aca="false">'контрол лист'!D46</f>
        <v>КИУ</v>
      </c>
      <c r="E47" s="117" t="n">
        <v>0</v>
      </c>
      <c r="F47" s="118" t="s">
        <v>188</v>
      </c>
      <c r="G47" s="117" t="n">
        <v>10</v>
      </c>
      <c r="H47" s="118" t="n">
        <v>0</v>
      </c>
      <c r="I47" s="118" t="s">
        <v>90</v>
      </c>
      <c r="J47" s="117" t="str">
        <f aca="false">'контрол лист'!J46</f>
        <v>Бродифакум 0,005% РОСС RU Д-RU.АД37.В.11289/19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  <c r="IR47" s="115"/>
      <c r="IS47" s="115"/>
      <c r="IT47" s="115"/>
      <c r="IU47" s="115"/>
      <c r="IV47" s="115"/>
    </row>
    <row r="48" customFormat="false" ht="24" hidden="false" customHeight="true" outlineLevel="0" collapsed="false">
      <c r="A48" s="117" t="s">
        <v>256</v>
      </c>
      <c r="B48" s="117" t="s">
        <v>257</v>
      </c>
      <c r="C48" s="117" t="s">
        <v>252</v>
      </c>
      <c r="D48" s="117" t="str">
        <f aca="false">'контрол лист'!D47</f>
        <v>КИУ</v>
      </c>
      <c r="E48" s="117" t="n">
        <v>0</v>
      </c>
      <c r="F48" s="118" t="s">
        <v>188</v>
      </c>
      <c r="G48" s="117" t="n">
        <v>8</v>
      </c>
      <c r="H48" s="118" t="n">
        <v>0</v>
      </c>
      <c r="I48" s="118" t="s">
        <v>90</v>
      </c>
      <c r="J48" s="117" t="str">
        <f aca="false">'контрол лист'!J47</f>
        <v>Бродифакум 0,005% РОСС RU Д-RU.АД37.В.11289/19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  <c r="FR48" s="115"/>
      <c r="FS48" s="115"/>
      <c r="FT48" s="115"/>
      <c r="FU48" s="115"/>
      <c r="FV48" s="115"/>
      <c r="FW48" s="115"/>
      <c r="FX48" s="115"/>
      <c r="FY48" s="115"/>
      <c r="FZ48" s="115"/>
      <c r="GA48" s="115"/>
      <c r="GB48" s="115"/>
      <c r="GC48" s="115"/>
      <c r="GD48" s="115"/>
      <c r="GE48" s="115"/>
      <c r="GF48" s="115"/>
      <c r="GG48" s="115"/>
      <c r="GH48" s="115"/>
      <c r="GI48" s="115"/>
      <c r="GJ48" s="115"/>
      <c r="GK48" s="115"/>
      <c r="GL48" s="115"/>
      <c r="GM48" s="115"/>
      <c r="GN48" s="115"/>
      <c r="GO48" s="115"/>
      <c r="GP48" s="115"/>
      <c r="GQ48" s="115"/>
      <c r="GR48" s="115"/>
      <c r="GS48" s="115"/>
      <c r="GT48" s="115"/>
      <c r="GU48" s="115"/>
      <c r="GV48" s="115"/>
      <c r="GW48" s="115"/>
      <c r="GX48" s="115"/>
      <c r="GY48" s="115"/>
      <c r="GZ48" s="115"/>
      <c r="HA48" s="115"/>
      <c r="HB48" s="115"/>
      <c r="HC48" s="115"/>
      <c r="HD48" s="115"/>
      <c r="HE48" s="115"/>
      <c r="HF48" s="115"/>
      <c r="HG48" s="115"/>
      <c r="HH48" s="115"/>
      <c r="HI48" s="115"/>
      <c r="HJ48" s="115"/>
      <c r="HK48" s="115"/>
      <c r="HL48" s="115"/>
      <c r="HM48" s="115"/>
      <c r="HN48" s="115"/>
      <c r="HO48" s="115"/>
      <c r="HP48" s="115"/>
      <c r="HQ48" s="115"/>
      <c r="HR48" s="115"/>
      <c r="HS48" s="115"/>
      <c r="HT48" s="115"/>
      <c r="HU48" s="115"/>
      <c r="HV48" s="115"/>
      <c r="HW48" s="115"/>
      <c r="HX48" s="115"/>
      <c r="HY48" s="115"/>
      <c r="HZ48" s="115"/>
      <c r="IA48" s="115"/>
      <c r="IB48" s="115"/>
      <c r="IC48" s="115"/>
      <c r="ID48" s="115"/>
      <c r="IE48" s="115"/>
      <c r="IF48" s="115"/>
      <c r="IG48" s="115"/>
      <c r="IH48" s="115"/>
      <c r="II48" s="115"/>
      <c r="IJ48" s="115"/>
      <c r="IK48" s="115"/>
      <c r="IL48" s="115"/>
      <c r="IM48" s="115"/>
      <c r="IN48" s="115"/>
      <c r="IO48" s="115"/>
      <c r="IP48" s="115"/>
      <c r="IQ48" s="115"/>
      <c r="IR48" s="115"/>
      <c r="IS48" s="115"/>
      <c r="IT48" s="115"/>
      <c r="IU48" s="115"/>
      <c r="IV48" s="115"/>
    </row>
    <row r="49" customFormat="false" ht="24" hidden="false" customHeight="true" outlineLevel="0" collapsed="false">
      <c r="A49" s="117" t="s">
        <v>258</v>
      </c>
      <c r="B49" s="117" t="s">
        <v>259</v>
      </c>
      <c r="C49" s="117" t="s">
        <v>252</v>
      </c>
      <c r="D49" s="117" t="str">
        <f aca="false">'контрол лист'!D48</f>
        <v>КИУ</v>
      </c>
      <c r="E49" s="117" t="n">
        <v>0</v>
      </c>
      <c r="F49" s="118" t="s">
        <v>188</v>
      </c>
      <c r="G49" s="117" t="n">
        <v>8</v>
      </c>
      <c r="H49" s="118" t="n">
        <v>0</v>
      </c>
      <c r="I49" s="118" t="s">
        <v>90</v>
      </c>
      <c r="J49" s="117" t="str">
        <f aca="false">'контрол лист'!J48</f>
        <v>Бродифакум 0,005% РОСС RU Д-RU.АД37.В.11289/19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  <c r="FR49" s="115"/>
      <c r="FS49" s="115"/>
      <c r="FT49" s="115"/>
      <c r="FU49" s="115"/>
      <c r="FV49" s="115"/>
      <c r="FW49" s="115"/>
      <c r="FX49" s="115"/>
      <c r="FY49" s="115"/>
      <c r="FZ49" s="115"/>
      <c r="GA49" s="115"/>
      <c r="GB49" s="115"/>
      <c r="GC49" s="115"/>
      <c r="GD49" s="115"/>
      <c r="GE49" s="115"/>
      <c r="GF49" s="115"/>
      <c r="GG49" s="115"/>
      <c r="GH49" s="115"/>
      <c r="GI49" s="115"/>
      <c r="GJ49" s="115"/>
      <c r="GK49" s="115"/>
      <c r="GL49" s="115"/>
      <c r="GM49" s="115"/>
      <c r="GN49" s="115"/>
      <c r="GO49" s="115"/>
      <c r="GP49" s="115"/>
      <c r="GQ49" s="115"/>
      <c r="GR49" s="115"/>
      <c r="GS49" s="115"/>
      <c r="GT49" s="115"/>
      <c r="GU49" s="115"/>
      <c r="GV49" s="115"/>
      <c r="GW49" s="115"/>
      <c r="GX49" s="115"/>
      <c r="GY49" s="115"/>
      <c r="GZ49" s="115"/>
      <c r="HA49" s="115"/>
      <c r="HB49" s="115"/>
      <c r="HC49" s="115"/>
      <c r="HD49" s="115"/>
      <c r="HE49" s="115"/>
      <c r="HF49" s="115"/>
      <c r="HG49" s="115"/>
      <c r="HH49" s="115"/>
      <c r="HI49" s="115"/>
      <c r="HJ49" s="115"/>
      <c r="HK49" s="115"/>
      <c r="HL49" s="115"/>
      <c r="HM49" s="115"/>
      <c r="HN49" s="115"/>
      <c r="HO49" s="115"/>
      <c r="HP49" s="115"/>
      <c r="HQ49" s="115"/>
      <c r="HR49" s="115"/>
      <c r="HS49" s="115"/>
      <c r="HT49" s="115"/>
      <c r="HU49" s="115"/>
      <c r="HV49" s="115"/>
      <c r="HW49" s="115"/>
      <c r="HX49" s="115"/>
      <c r="HY49" s="115"/>
      <c r="HZ49" s="115"/>
      <c r="IA49" s="115"/>
      <c r="IB49" s="115"/>
      <c r="IC49" s="115"/>
      <c r="ID49" s="115"/>
      <c r="IE49" s="115"/>
      <c r="IF49" s="115"/>
      <c r="IG49" s="115"/>
      <c r="IH49" s="115"/>
      <c r="II49" s="115"/>
      <c r="IJ49" s="115"/>
      <c r="IK49" s="115"/>
      <c r="IL49" s="115"/>
      <c r="IM49" s="115"/>
      <c r="IN49" s="115"/>
      <c r="IO49" s="115"/>
      <c r="IP49" s="115"/>
      <c r="IQ49" s="115"/>
      <c r="IR49" s="115"/>
      <c r="IS49" s="115"/>
      <c r="IT49" s="115"/>
      <c r="IU49" s="115"/>
      <c r="IV49" s="115"/>
    </row>
    <row r="50" customFormat="false" ht="24" hidden="false" customHeight="true" outlineLevel="0" collapsed="false">
      <c r="A50" s="117" t="s">
        <v>260</v>
      </c>
      <c r="B50" s="117" t="s">
        <v>261</v>
      </c>
      <c r="C50" s="117" t="s">
        <v>252</v>
      </c>
      <c r="D50" s="117" t="str">
        <f aca="false">'контрол лист'!D49</f>
        <v>КИУ</v>
      </c>
      <c r="E50" s="117" t="n">
        <v>0</v>
      </c>
      <c r="F50" s="118" t="s">
        <v>188</v>
      </c>
      <c r="G50" s="117" t="n">
        <v>8</v>
      </c>
      <c r="H50" s="118" t="n">
        <v>0</v>
      </c>
      <c r="I50" s="118" t="s">
        <v>90</v>
      </c>
      <c r="J50" s="117" t="str">
        <f aca="false">'контрол лист'!J49</f>
        <v>Бродифакум 0,005% РОСС RU Д-RU.АД37.В.11289/19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  <c r="HL50" s="115"/>
      <c r="HM50" s="115"/>
      <c r="HN50" s="115"/>
      <c r="HO50" s="115"/>
      <c r="HP50" s="115"/>
      <c r="HQ50" s="115"/>
      <c r="HR50" s="115"/>
      <c r="HS50" s="115"/>
      <c r="HT50" s="115"/>
      <c r="HU50" s="115"/>
      <c r="HV50" s="115"/>
      <c r="HW50" s="115"/>
      <c r="HX50" s="115"/>
      <c r="HY50" s="115"/>
      <c r="HZ50" s="115"/>
      <c r="IA50" s="115"/>
      <c r="IB50" s="115"/>
      <c r="IC50" s="115"/>
      <c r="ID50" s="115"/>
      <c r="IE50" s="115"/>
      <c r="IF50" s="115"/>
      <c r="IG50" s="115"/>
      <c r="IH50" s="115"/>
      <c r="II50" s="115"/>
      <c r="IJ50" s="115"/>
      <c r="IK50" s="115"/>
      <c r="IL50" s="115"/>
      <c r="IM50" s="115"/>
      <c r="IN50" s="115"/>
      <c r="IO50" s="115"/>
      <c r="IP50" s="115"/>
      <c r="IQ50" s="115"/>
      <c r="IR50" s="115"/>
      <c r="IS50" s="115"/>
      <c r="IT50" s="115"/>
      <c r="IU50" s="115"/>
      <c r="IV50" s="115"/>
    </row>
    <row r="51" customFormat="false" ht="24" hidden="false" customHeight="true" outlineLevel="0" collapsed="false">
      <c r="A51" s="117" t="s">
        <v>262</v>
      </c>
      <c r="B51" s="117" t="s">
        <v>263</v>
      </c>
      <c r="C51" s="117" t="s">
        <v>252</v>
      </c>
      <c r="D51" s="117" t="str">
        <f aca="false">'контрол лист'!D50</f>
        <v>КИУ</v>
      </c>
      <c r="E51" s="117" t="n">
        <v>0</v>
      </c>
      <c r="F51" s="118" t="s">
        <v>264</v>
      </c>
      <c r="G51" s="117" t="n">
        <v>5</v>
      </c>
      <c r="H51" s="118" t="n">
        <v>0</v>
      </c>
      <c r="I51" s="118" t="s">
        <v>90</v>
      </c>
      <c r="J51" s="117" t="str">
        <f aca="false">'контрол лист'!J50</f>
        <v>Бродифакум 0,005% РОСС RU Д-RU.АД37.В.11289/19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/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/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/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115"/>
      <c r="ID51" s="115"/>
      <c r="IE51" s="115"/>
      <c r="IF51" s="115"/>
      <c r="IG51" s="115"/>
      <c r="IH51" s="115"/>
      <c r="II51" s="115"/>
      <c r="IJ51" s="115"/>
      <c r="IK51" s="115"/>
      <c r="IL51" s="115"/>
      <c r="IM51" s="115"/>
      <c r="IN51" s="115"/>
      <c r="IO51" s="115"/>
      <c r="IP51" s="115"/>
      <c r="IQ51" s="115"/>
      <c r="IR51" s="115"/>
      <c r="IS51" s="115"/>
      <c r="IT51" s="115"/>
      <c r="IU51" s="115"/>
      <c r="IV51" s="115"/>
    </row>
    <row r="52" customFormat="false" ht="36" hidden="false" customHeight="true" outlineLevel="0" collapsed="false">
      <c r="A52" s="117" t="s">
        <v>265</v>
      </c>
      <c r="B52" s="117" t="s">
        <v>266</v>
      </c>
      <c r="C52" s="117" t="s">
        <v>252</v>
      </c>
      <c r="D52" s="117" t="str">
        <f aca="false">'контрол лист'!D51</f>
        <v>КИУ</v>
      </c>
      <c r="E52" s="117" t="n">
        <v>0</v>
      </c>
      <c r="F52" s="118" t="s">
        <v>264</v>
      </c>
      <c r="G52" s="117" t="n">
        <v>11</v>
      </c>
      <c r="H52" s="118" t="n">
        <v>0</v>
      </c>
      <c r="I52" s="118" t="s">
        <v>90</v>
      </c>
      <c r="J52" s="117" t="str">
        <f aca="false">'контрол лист'!J51</f>
        <v>Бродифакум 0,005% РОСС RU Д-RU.АД37.В.11289/19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5"/>
      <c r="IP52" s="115"/>
      <c r="IQ52" s="115"/>
      <c r="IR52" s="115"/>
      <c r="IS52" s="115"/>
      <c r="IT52" s="115"/>
      <c r="IU52" s="115"/>
      <c r="IV52" s="115"/>
    </row>
    <row r="53" customFormat="false" ht="24" hidden="false" customHeight="true" outlineLevel="0" collapsed="false">
      <c r="A53" s="117" t="s">
        <v>267</v>
      </c>
      <c r="B53" s="117" t="s">
        <v>268</v>
      </c>
      <c r="C53" s="117" t="s">
        <v>252</v>
      </c>
      <c r="D53" s="117" t="str">
        <f aca="false">'контрол лист'!D52</f>
        <v>КИУ</v>
      </c>
      <c r="E53" s="117" t="n">
        <v>0</v>
      </c>
      <c r="F53" s="118" t="s">
        <v>269</v>
      </c>
      <c r="G53" s="117" t="n">
        <v>6</v>
      </c>
      <c r="H53" s="118" t="n">
        <v>0</v>
      </c>
      <c r="I53" s="118" t="s">
        <v>90</v>
      </c>
      <c r="J53" s="117" t="str">
        <f aca="false">'контрол лист'!J52</f>
        <v>Бродифакум 0,005% РОСС RU Д-RU.АД37.В.11289/19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/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/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/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115"/>
      <c r="ID53" s="115"/>
      <c r="IE53" s="115"/>
      <c r="IF53" s="115"/>
      <c r="IG53" s="115"/>
      <c r="IH53" s="115"/>
      <c r="II53" s="115"/>
      <c r="IJ53" s="115"/>
      <c r="IK53" s="115"/>
      <c r="IL53" s="115"/>
      <c r="IM53" s="115"/>
      <c r="IN53" s="115"/>
      <c r="IO53" s="115"/>
      <c r="IP53" s="115"/>
      <c r="IQ53" s="115"/>
      <c r="IR53" s="115"/>
      <c r="IS53" s="115"/>
      <c r="IT53" s="115"/>
      <c r="IU53" s="115"/>
      <c r="IV53" s="115"/>
    </row>
    <row r="54" customFormat="false" ht="24" hidden="false" customHeight="true" outlineLevel="0" collapsed="false">
      <c r="A54" s="117" t="s">
        <v>270</v>
      </c>
      <c r="B54" s="117" t="s">
        <v>271</v>
      </c>
      <c r="C54" s="117" t="s">
        <v>252</v>
      </c>
      <c r="D54" s="117" t="str">
        <f aca="false">'контрол лист'!D53</f>
        <v>КИУ</v>
      </c>
      <c r="E54" s="117" t="n">
        <v>0</v>
      </c>
      <c r="F54" s="118" t="s">
        <v>269</v>
      </c>
      <c r="G54" s="117" t="n">
        <v>6</v>
      </c>
      <c r="H54" s="118" t="n">
        <v>0</v>
      </c>
      <c r="I54" s="118" t="s">
        <v>90</v>
      </c>
      <c r="J54" s="117" t="str">
        <f aca="false">'контрол лист'!J53</f>
        <v>Бродифакум 0,005% РОСС RU Д-RU.АД37.В.11289/19</v>
      </c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  <c r="FR54" s="115"/>
      <c r="FS54" s="115"/>
      <c r="FT54" s="115"/>
      <c r="FU54" s="115"/>
      <c r="FV54" s="115"/>
      <c r="FW54" s="115"/>
      <c r="FX54" s="115"/>
      <c r="FY54" s="115"/>
      <c r="FZ54" s="115"/>
      <c r="GA54" s="115"/>
      <c r="GB54" s="115"/>
      <c r="GC54" s="115"/>
      <c r="GD54" s="115"/>
      <c r="GE54" s="115"/>
      <c r="GF54" s="115"/>
      <c r="GG54" s="115"/>
      <c r="GH54" s="115"/>
      <c r="GI54" s="115"/>
      <c r="GJ54" s="115"/>
      <c r="GK54" s="115"/>
      <c r="GL54" s="115"/>
      <c r="GM54" s="115"/>
      <c r="GN54" s="115"/>
      <c r="GO54" s="115"/>
      <c r="GP54" s="115"/>
      <c r="GQ54" s="115"/>
      <c r="GR54" s="115"/>
      <c r="GS54" s="115"/>
      <c r="GT54" s="115"/>
      <c r="GU54" s="115"/>
      <c r="GV54" s="115"/>
      <c r="GW54" s="115"/>
      <c r="GX54" s="115"/>
      <c r="GY54" s="115"/>
      <c r="GZ54" s="115"/>
      <c r="HA54" s="115"/>
      <c r="HB54" s="115"/>
      <c r="HC54" s="115"/>
      <c r="HD54" s="115"/>
      <c r="HE54" s="115"/>
      <c r="HF54" s="115"/>
      <c r="HG54" s="115"/>
      <c r="HH54" s="115"/>
      <c r="HI54" s="115"/>
      <c r="HJ54" s="115"/>
      <c r="HK54" s="115"/>
      <c r="HL54" s="115"/>
      <c r="HM54" s="115"/>
      <c r="HN54" s="115"/>
      <c r="HO54" s="115"/>
      <c r="HP54" s="115"/>
      <c r="HQ54" s="115"/>
      <c r="HR54" s="115"/>
      <c r="HS54" s="115"/>
      <c r="HT54" s="115"/>
      <c r="HU54" s="115"/>
      <c r="HV54" s="115"/>
      <c r="HW54" s="115"/>
      <c r="HX54" s="115"/>
      <c r="HY54" s="115"/>
      <c r="HZ54" s="115"/>
      <c r="IA54" s="115"/>
      <c r="IB54" s="115"/>
      <c r="IC54" s="115"/>
      <c r="ID54" s="115"/>
      <c r="IE54" s="115"/>
      <c r="IF54" s="115"/>
      <c r="IG54" s="115"/>
      <c r="IH54" s="115"/>
      <c r="II54" s="115"/>
      <c r="IJ54" s="115"/>
      <c r="IK54" s="115"/>
      <c r="IL54" s="115"/>
      <c r="IM54" s="115"/>
      <c r="IN54" s="115"/>
      <c r="IO54" s="115"/>
      <c r="IP54" s="115"/>
      <c r="IQ54" s="115"/>
      <c r="IR54" s="115"/>
      <c r="IS54" s="115"/>
      <c r="IT54" s="115"/>
      <c r="IU54" s="115"/>
      <c r="IV54" s="115"/>
    </row>
    <row r="55" customFormat="false" ht="84" hidden="false" customHeight="true" outlineLevel="0" collapsed="false">
      <c r="A55" s="117" t="s">
        <v>272</v>
      </c>
      <c r="B55" s="117" t="s">
        <v>273</v>
      </c>
      <c r="C55" s="117" t="s">
        <v>252</v>
      </c>
      <c r="D55" s="117" t="str">
        <f aca="false">'контрол лист'!D54</f>
        <v>КИУ</v>
      </c>
      <c r="E55" s="117" t="n">
        <v>0</v>
      </c>
      <c r="F55" s="118" t="s">
        <v>274</v>
      </c>
      <c r="G55" s="117" t="n">
        <v>26</v>
      </c>
      <c r="H55" s="118" t="n">
        <v>0</v>
      </c>
      <c r="I55" s="118" t="s">
        <v>90</v>
      </c>
      <c r="J55" s="117" t="str">
        <f aca="false">'контрол лист'!J54</f>
        <v>Бродифакум 0,005% РОСС RU Д-RU.АД37.В.11289/19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  <c r="FR55" s="115"/>
      <c r="FS55" s="115"/>
      <c r="FT55" s="115"/>
      <c r="FU55" s="115"/>
      <c r="FV55" s="115"/>
      <c r="FW55" s="115"/>
      <c r="FX55" s="115"/>
      <c r="FY55" s="115"/>
      <c r="FZ55" s="115"/>
      <c r="GA55" s="115"/>
      <c r="GB55" s="115"/>
      <c r="GC55" s="115"/>
      <c r="GD55" s="115"/>
      <c r="GE55" s="115"/>
      <c r="GF55" s="115"/>
      <c r="GG55" s="115"/>
      <c r="GH55" s="115"/>
      <c r="GI55" s="115"/>
      <c r="GJ55" s="115"/>
      <c r="GK55" s="115"/>
      <c r="GL55" s="115"/>
      <c r="GM55" s="115"/>
      <c r="GN55" s="115"/>
      <c r="GO55" s="115"/>
      <c r="GP55" s="115"/>
      <c r="GQ55" s="115"/>
      <c r="GR55" s="115"/>
      <c r="GS55" s="115"/>
      <c r="GT55" s="115"/>
      <c r="GU55" s="115"/>
      <c r="GV55" s="115"/>
      <c r="GW55" s="115"/>
      <c r="GX55" s="115"/>
      <c r="GY55" s="115"/>
      <c r="GZ55" s="115"/>
      <c r="HA55" s="115"/>
      <c r="HB55" s="115"/>
      <c r="HC55" s="115"/>
      <c r="HD55" s="115"/>
      <c r="HE55" s="115"/>
      <c r="HF55" s="115"/>
      <c r="HG55" s="115"/>
      <c r="HH55" s="115"/>
      <c r="HI55" s="115"/>
      <c r="HJ55" s="115"/>
      <c r="HK55" s="115"/>
      <c r="HL55" s="115"/>
      <c r="HM55" s="115"/>
      <c r="HN55" s="115"/>
      <c r="HO55" s="115"/>
      <c r="HP55" s="115"/>
      <c r="HQ55" s="115"/>
      <c r="HR55" s="115"/>
      <c r="HS55" s="115"/>
      <c r="HT55" s="115"/>
      <c r="HU55" s="115"/>
      <c r="HV55" s="115"/>
      <c r="HW55" s="115"/>
      <c r="HX55" s="115"/>
      <c r="HY55" s="115"/>
      <c r="HZ55" s="115"/>
      <c r="IA55" s="115"/>
      <c r="IB55" s="115"/>
      <c r="IC55" s="115"/>
      <c r="ID55" s="115"/>
      <c r="IE55" s="115"/>
      <c r="IF55" s="115"/>
      <c r="IG55" s="115"/>
      <c r="IH55" s="115"/>
      <c r="II55" s="115"/>
      <c r="IJ55" s="115"/>
      <c r="IK55" s="115"/>
      <c r="IL55" s="115"/>
      <c r="IM55" s="115"/>
      <c r="IN55" s="115"/>
      <c r="IO55" s="115"/>
      <c r="IP55" s="115"/>
      <c r="IQ55" s="115"/>
      <c r="IR55" s="115"/>
      <c r="IS55" s="115"/>
      <c r="IT55" s="115"/>
      <c r="IU55" s="115"/>
      <c r="IV55" s="115"/>
    </row>
    <row r="56" customFormat="false" ht="120" hidden="false" customHeight="true" outlineLevel="0" collapsed="false">
      <c r="A56" s="117" t="s">
        <v>275</v>
      </c>
      <c r="B56" s="117" t="s">
        <v>276</v>
      </c>
      <c r="C56" s="117" t="s">
        <v>252</v>
      </c>
      <c r="D56" s="117" t="str">
        <f aca="false">'контрол лист'!D55</f>
        <v>КИУ</v>
      </c>
      <c r="E56" s="117" t="s">
        <v>208</v>
      </c>
      <c r="F56" s="118" t="s">
        <v>274</v>
      </c>
      <c r="G56" s="117" t="n">
        <v>31</v>
      </c>
      <c r="H56" s="118" t="n">
        <v>0</v>
      </c>
      <c r="I56" s="118" t="s">
        <v>90</v>
      </c>
      <c r="J56" s="117" t="str">
        <f aca="false">'контрол лист'!J55</f>
        <v>Бродифакум 0,005% РОСС RU Д-RU.АД37.В.11289/19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customFormat="false" ht="48" hidden="false" customHeight="true" outlineLevel="0" collapsed="false">
      <c r="A57" s="117" t="s">
        <v>277</v>
      </c>
      <c r="B57" s="117" t="s">
        <v>278</v>
      </c>
      <c r="C57" s="117" t="s">
        <v>252</v>
      </c>
      <c r="D57" s="117" t="str">
        <f aca="false">'контрол лист'!D56</f>
        <v>КИУ</v>
      </c>
      <c r="E57" s="117" t="s">
        <v>208</v>
      </c>
      <c r="F57" s="118" t="s">
        <v>269</v>
      </c>
      <c r="G57" s="117" t="n">
        <v>13</v>
      </c>
      <c r="H57" s="118" t="n">
        <v>0</v>
      </c>
      <c r="I57" s="118" t="s">
        <v>90</v>
      </c>
      <c r="J57" s="117" t="str">
        <f aca="false">'контрол лист'!J56</f>
        <v>Бродифакум 0,005% РОСС RU Д-RU.АД37.В.11289/19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customFormat="false" ht="48" hidden="false" customHeight="true" outlineLevel="0" collapsed="false">
      <c r="A58" s="117" t="s">
        <v>279</v>
      </c>
      <c r="B58" s="117" t="s">
        <v>280</v>
      </c>
      <c r="C58" s="117" t="s">
        <v>252</v>
      </c>
      <c r="D58" s="117" t="str">
        <f aca="false">'контрол лист'!D57</f>
        <v>КИУ</v>
      </c>
      <c r="E58" s="117" t="n">
        <v>0</v>
      </c>
      <c r="F58" s="118" t="s">
        <v>269</v>
      </c>
      <c r="G58" s="117" t="n">
        <v>16</v>
      </c>
      <c r="H58" s="118" t="n">
        <v>0</v>
      </c>
      <c r="I58" s="118" t="s">
        <v>90</v>
      </c>
      <c r="J58" s="117" t="str">
        <f aca="false">'контрол лист'!J57</f>
        <v>Бродифакум 0,005% РОСС RU Д-RU.АД37.В.11289/19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customFormat="false" ht="24" hidden="false" customHeight="true" outlineLevel="0" collapsed="false">
      <c r="A59" s="122" t="s">
        <v>281</v>
      </c>
      <c r="B59" s="117" t="n">
        <f aca="false">SUM('контрол лист'!G7:G45)</f>
        <v>112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customFormat="false" ht="24" hidden="false" customHeight="true" outlineLevel="0" collapsed="false">
      <c r="A60" s="122" t="s">
        <v>282</v>
      </c>
      <c r="B60" s="117" t="n">
        <f aca="false">SUM('контрол лист'!G46:G58)</f>
        <v>156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</row>
    <row r="61" customFormat="false" ht="38.25" hidden="false" customHeight="true" outlineLevel="0" collapsed="false">
      <c r="A61" s="122" t="s">
        <v>283</v>
      </c>
      <c r="B61" s="117" t="n">
        <f aca="false">'контрол лист'!B59+'контрол лист'!B60</f>
        <v>268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5"/>
      <c r="FA61" s="115"/>
      <c r="FB61" s="115"/>
      <c r="FC61" s="115"/>
      <c r="FD61" s="115"/>
      <c r="FE61" s="115"/>
      <c r="FF61" s="115"/>
      <c r="FG61" s="115"/>
      <c r="FH61" s="115"/>
      <c r="FI61" s="115"/>
      <c r="FJ61" s="115"/>
      <c r="FK61" s="115"/>
      <c r="FL61" s="115"/>
      <c r="FM61" s="115"/>
      <c r="FN61" s="115"/>
      <c r="FO61" s="115"/>
      <c r="FP61" s="115"/>
      <c r="FQ61" s="115"/>
      <c r="FR61" s="115"/>
      <c r="FS61" s="115"/>
      <c r="FT61" s="115"/>
      <c r="FU61" s="115"/>
      <c r="FV61" s="115"/>
      <c r="FW61" s="115"/>
      <c r="FX61" s="115"/>
      <c r="FY61" s="115"/>
      <c r="FZ61" s="115"/>
      <c r="GA61" s="115"/>
      <c r="GB61" s="115"/>
      <c r="GC61" s="115"/>
      <c r="GD61" s="115"/>
      <c r="GE61" s="115"/>
      <c r="GF61" s="115"/>
      <c r="GG61" s="115"/>
      <c r="GH61" s="115"/>
      <c r="GI61" s="115"/>
      <c r="GJ61" s="115"/>
      <c r="GK61" s="115"/>
      <c r="GL61" s="115"/>
      <c r="GM61" s="115"/>
      <c r="GN61" s="115"/>
      <c r="GO61" s="115"/>
      <c r="GP61" s="115"/>
      <c r="GQ61" s="115"/>
      <c r="GR61" s="115"/>
      <c r="GS61" s="115"/>
      <c r="GT61" s="115"/>
      <c r="GU61" s="115"/>
      <c r="GV61" s="115"/>
      <c r="GW61" s="115"/>
      <c r="GX61" s="115"/>
      <c r="GY61" s="115"/>
      <c r="GZ61" s="115"/>
      <c r="HA61" s="115"/>
      <c r="HB61" s="115"/>
      <c r="HC61" s="115"/>
      <c r="HD61" s="115"/>
      <c r="HE61" s="115"/>
      <c r="HF61" s="115"/>
      <c r="HG61" s="115"/>
      <c r="HH61" s="115"/>
      <c r="HI61" s="115"/>
      <c r="HJ61" s="115"/>
      <c r="HK61" s="115"/>
      <c r="HL61" s="115"/>
      <c r="HM61" s="115"/>
      <c r="HN61" s="115"/>
      <c r="HO61" s="115"/>
      <c r="HP61" s="115"/>
      <c r="HQ61" s="115"/>
      <c r="HR61" s="115"/>
      <c r="HS61" s="115"/>
      <c r="HT61" s="115"/>
      <c r="HU61" s="115"/>
      <c r="HV61" s="115"/>
      <c r="HW61" s="115"/>
      <c r="HX61" s="115"/>
      <c r="HY61" s="115"/>
      <c r="HZ61" s="115"/>
      <c r="IA61" s="115"/>
      <c r="IB61" s="115"/>
      <c r="IC61" s="115"/>
      <c r="ID61" s="115"/>
      <c r="IE61" s="115"/>
      <c r="IF61" s="115"/>
      <c r="IG61" s="115"/>
      <c r="IH61" s="115"/>
      <c r="II61" s="115"/>
      <c r="IJ61" s="115"/>
      <c r="IK61" s="115"/>
      <c r="IL61" s="115"/>
      <c r="IM61" s="115"/>
      <c r="IN61" s="115"/>
      <c r="IO61" s="115"/>
      <c r="IP61" s="115"/>
      <c r="IQ61" s="115"/>
      <c r="IR61" s="115"/>
      <c r="IS61" s="115"/>
      <c r="IT61" s="115"/>
      <c r="IU61" s="115"/>
      <c r="IV61" s="115"/>
    </row>
    <row r="62" customFormat="false" ht="39" hidden="false" customHeight="true" outlineLevel="0" collapsed="false">
      <c r="A62" s="116" t="s">
        <v>284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5"/>
      <c r="FA62" s="115"/>
      <c r="FB62" s="115"/>
      <c r="FC62" s="115"/>
      <c r="FD62" s="115"/>
      <c r="FE62" s="115"/>
      <c r="FF62" s="115"/>
      <c r="FG62" s="115"/>
      <c r="FH62" s="115"/>
      <c r="FI62" s="115"/>
      <c r="FJ62" s="115"/>
      <c r="FK62" s="115"/>
      <c r="FL62" s="115"/>
      <c r="FM62" s="115"/>
      <c r="FN62" s="115"/>
      <c r="FO62" s="115"/>
      <c r="FP62" s="115"/>
      <c r="FQ62" s="115"/>
      <c r="FR62" s="115"/>
      <c r="FS62" s="115"/>
      <c r="FT62" s="115"/>
      <c r="FU62" s="115"/>
      <c r="FV62" s="115"/>
      <c r="FW62" s="115"/>
      <c r="FX62" s="115"/>
      <c r="FY62" s="115"/>
      <c r="FZ62" s="115"/>
      <c r="GA62" s="115"/>
      <c r="GB62" s="115"/>
      <c r="GC62" s="115"/>
      <c r="GD62" s="115"/>
      <c r="GE62" s="115"/>
      <c r="GF62" s="115"/>
      <c r="GG62" s="115"/>
      <c r="GH62" s="115"/>
      <c r="GI62" s="115"/>
      <c r="GJ62" s="115"/>
      <c r="GK62" s="115"/>
      <c r="GL62" s="115"/>
      <c r="GM62" s="115"/>
      <c r="GN62" s="115"/>
      <c r="GO62" s="115"/>
      <c r="GP62" s="115"/>
      <c r="GQ62" s="115"/>
      <c r="GR62" s="115"/>
      <c r="GS62" s="115"/>
      <c r="GT62" s="115"/>
      <c r="GU62" s="115"/>
      <c r="GV62" s="115"/>
      <c r="GW62" s="115"/>
      <c r="GX62" s="115"/>
      <c r="GY62" s="115"/>
      <c r="GZ62" s="115"/>
      <c r="HA62" s="115"/>
      <c r="HB62" s="115"/>
      <c r="HC62" s="115"/>
      <c r="HD62" s="115"/>
      <c r="HE62" s="115"/>
      <c r="HF62" s="115"/>
      <c r="HG62" s="115"/>
      <c r="HH62" s="115"/>
      <c r="HI62" s="115"/>
      <c r="HJ62" s="115"/>
      <c r="HK62" s="115"/>
      <c r="HL62" s="115"/>
      <c r="HM62" s="115"/>
      <c r="HN62" s="115"/>
      <c r="HO62" s="115"/>
      <c r="HP62" s="115"/>
      <c r="HQ62" s="115"/>
      <c r="HR62" s="115"/>
      <c r="HS62" s="115"/>
      <c r="HT62" s="115"/>
      <c r="HU62" s="115"/>
      <c r="HV62" s="115"/>
      <c r="HW62" s="115"/>
      <c r="HX62" s="115"/>
      <c r="HY62" s="115"/>
      <c r="HZ62" s="115"/>
      <c r="IA62" s="115"/>
      <c r="IB62" s="115"/>
      <c r="IC62" s="115"/>
      <c r="ID62" s="115"/>
      <c r="IE62" s="115"/>
      <c r="IF62" s="115"/>
      <c r="IG62" s="115"/>
      <c r="IH62" s="115"/>
      <c r="II62" s="115"/>
      <c r="IJ62" s="115"/>
      <c r="IK62" s="115"/>
      <c r="IL62" s="115"/>
      <c r="IM62" s="115"/>
      <c r="IN62" s="115"/>
      <c r="IO62" s="115"/>
      <c r="IP62" s="115"/>
      <c r="IQ62" s="115"/>
      <c r="IR62" s="115"/>
      <c r="IS62" s="115"/>
      <c r="IT62" s="115"/>
      <c r="IU62" s="115"/>
      <c r="IV62" s="115"/>
    </row>
    <row r="63" customFormat="false" ht="72" hidden="false" customHeight="true" outlineLevel="0" collapsed="false">
      <c r="A63" s="116" t="s">
        <v>285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  <c r="FH63" s="115"/>
      <c r="FI63" s="115"/>
      <c r="FJ63" s="115"/>
      <c r="FK63" s="115"/>
      <c r="FL63" s="115"/>
      <c r="FM63" s="115"/>
      <c r="FN63" s="115"/>
      <c r="FO63" s="115"/>
      <c r="FP63" s="115"/>
      <c r="FQ63" s="115"/>
      <c r="FR63" s="115"/>
      <c r="FS63" s="115"/>
      <c r="FT63" s="115"/>
      <c r="FU63" s="115"/>
      <c r="FV63" s="115"/>
      <c r="FW63" s="115"/>
      <c r="FX63" s="115"/>
      <c r="FY63" s="115"/>
      <c r="FZ63" s="115"/>
      <c r="GA63" s="115"/>
      <c r="GB63" s="115"/>
      <c r="GC63" s="115"/>
      <c r="GD63" s="115"/>
      <c r="GE63" s="115"/>
      <c r="GF63" s="115"/>
      <c r="GG63" s="115"/>
      <c r="GH63" s="115"/>
      <c r="GI63" s="115"/>
      <c r="GJ63" s="115"/>
      <c r="GK63" s="115"/>
      <c r="GL63" s="115"/>
      <c r="GM63" s="115"/>
      <c r="GN63" s="115"/>
      <c r="GO63" s="115"/>
      <c r="GP63" s="115"/>
      <c r="GQ63" s="115"/>
      <c r="GR63" s="115"/>
      <c r="GS63" s="115"/>
      <c r="GT63" s="115"/>
      <c r="GU63" s="115"/>
      <c r="GV63" s="115"/>
      <c r="GW63" s="115"/>
      <c r="GX63" s="115"/>
      <c r="GY63" s="115"/>
      <c r="GZ63" s="115"/>
      <c r="HA63" s="115"/>
      <c r="HB63" s="115"/>
      <c r="HC63" s="115"/>
      <c r="HD63" s="115"/>
      <c r="HE63" s="115"/>
      <c r="HF63" s="115"/>
      <c r="HG63" s="115"/>
      <c r="HH63" s="115"/>
      <c r="HI63" s="115"/>
      <c r="HJ63" s="115"/>
      <c r="HK63" s="115"/>
      <c r="HL63" s="115"/>
      <c r="HM63" s="115"/>
      <c r="HN63" s="115"/>
      <c r="HO63" s="115"/>
      <c r="HP63" s="115"/>
      <c r="HQ63" s="115"/>
      <c r="HR63" s="115"/>
      <c r="HS63" s="115"/>
      <c r="HT63" s="115"/>
      <c r="HU63" s="115"/>
      <c r="HV63" s="115"/>
      <c r="HW63" s="115"/>
      <c r="HX63" s="115"/>
      <c r="HY63" s="115"/>
      <c r="HZ63" s="115"/>
      <c r="IA63" s="115"/>
      <c r="IB63" s="115"/>
      <c r="IC63" s="115"/>
      <c r="ID63" s="115"/>
      <c r="IE63" s="115"/>
      <c r="IF63" s="115"/>
      <c r="IG63" s="115"/>
      <c r="IH63" s="115"/>
      <c r="II63" s="115"/>
      <c r="IJ63" s="115"/>
      <c r="IK63" s="115"/>
      <c r="IL63" s="115"/>
      <c r="IM63" s="115"/>
      <c r="IN63" s="115"/>
      <c r="IO63" s="115"/>
      <c r="IP63" s="115"/>
      <c r="IQ63" s="115"/>
      <c r="IR63" s="115"/>
      <c r="IS63" s="115"/>
      <c r="IT63" s="115"/>
      <c r="IU63" s="115"/>
      <c r="IV63" s="115"/>
    </row>
    <row r="64" customFormat="false" ht="24" hidden="false" customHeight="true" outlineLevel="0" collapsed="false">
      <c r="A64" s="123" t="s">
        <v>286</v>
      </c>
      <c r="B64" s="124" t="s">
        <v>287</v>
      </c>
      <c r="C64" s="124"/>
      <c r="D64" s="124"/>
      <c r="E64" s="124"/>
      <c r="F64" s="124"/>
      <c r="G64" s="123" t="s">
        <v>288</v>
      </c>
      <c r="H64" s="123"/>
      <c r="I64" s="123" t="s">
        <v>289</v>
      </c>
      <c r="J64" s="125"/>
      <c r="K64" s="126"/>
      <c r="L64" s="126"/>
      <c r="M64" s="126"/>
      <c r="N64" s="126"/>
      <c r="O64" s="126"/>
      <c r="P64" s="123" t="s">
        <v>290</v>
      </c>
      <c r="Q64" s="123"/>
      <c r="R64" s="123" t="s">
        <v>289</v>
      </c>
      <c r="S64" s="123" t="s">
        <v>286</v>
      </c>
      <c r="T64" s="124" t="s">
        <v>287</v>
      </c>
      <c r="U64" s="124"/>
      <c r="V64" s="124"/>
      <c r="W64" s="124"/>
      <c r="X64" s="124"/>
      <c r="Y64" s="123" t="s">
        <v>290</v>
      </c>
      <c r="Z64" s="123"/>
      <c r="AA64" s="123" t="s">
        <v>289</v>
      </c>
      <c r="AB64" s="123" t="s">
        <v>286</v>
      </c>
      <c r="AC64" s="124" t="s">
        <v>287</v>
      </c>
      <c r="AD64" s="124"/>
      <c r="AE64" s="124"/>
      <c r="AF64" s="124"/>
      <c r="AG64" s="124"/>
      <c r="AH64" s="123" t="s">
        <v>290</v>
      </c>
      <c r="AI64" s="123"/>
      <c r="AJ64" s="123" t="s">
        <v>289</v>
      </c>
      <c r="AK64" s="123" t="s">
        <v>286</v>
      </c>
      <c r="AL64" s="124" t="s">
        <v>287</v>
      </c>
      <c r="AM64" s="124"/>
      <c r="AN64" s="124"/>
      <c r="AO64" s="124"/>
      <c r="AP64" s="124"/>
      <c r="AQ64" s="123" t="s">
        <v>290</v>
      </c>
      <c r="AR64" s="123"/>
      <c r="AS64" s="123" t="s">
        <v>289</v>
      </c>
      <c r="AT64" s="123" t="s">
        <v>286</v>
      </c>
      <c r="AU64" s="124" t="s">
        <v>287</v>
      </c>
      <c r="AV64" s="124"/>
      <c r="AW64" s="124"/>
      <c r="AX64" s="124"/>
      <c r="AY64" s="124"/>
      <c r="AZ64" s="123" t="s">
        <v>290</v>
      </c>
      <c r="BA64" s="123"/>
      <c r="BB64" s="123" t="s">
        <v>289</v>
      </c>
      <c r="BC64" s="123" t="s">
        <v>286</v>
      </c>
      <c r="BD64" s="124" t="s">
        <v>287</v>
      </c>
      <c r="BE64" s="124"/>
      <c r="BF64" s="124"/>
      <c r="BG64" s="124"/>
      <c r="BH64" s="124"/>
      <c r="BI64" s="123" t="s">
        <v>290</v>
      </c>
      <c r="BJ64" s="123"/>
      <c r="BK64" s="123" t="s">
        <v>289</v>
      </c>
      <c r="BL64" s="123" t="s">
        <v>286</v>
      </c>
      <c r="BM64" s="124" t="s">
        <v>287</v>
      </c>
      <c r="BN64" s="124"/>
      <c r="BO64" s="124"/>
      <c r="BP64" s="124"/>
      <c r="BQ64" s="124"/>
      <c r="BR64" s="123" t="s">
        <v>290</v>
      </c>
      <c r="BS64" s="123"/>
      <c r="BT64" s="123" t="s">
        <v>289</v>
      </c>
      <c r="BU64" s="123" t="s">
        <v>286</v>
      </c>
      <c r="BV64" s="124" t="s">
        <v>287</v>
      </c>
      <c r="BW64" s="124"/>
      <c r="BX64" s="124"/>
      <c r="BY64" s="124"/>
      <c r="BZ64" s="124"/>
      <c r="CA64" s="123" t="s">
        <v>290</v>
      </c>
      <c r="CB64" s="123"/>
      <c r="CC64" s="123" t="s">
        <v>289</v>
      </c>
      <c r="CD64" s="123" t="s">
        <v>286</v>
      </c>
      <c r="CE64" s="124" t="s">
        <v>287</v>
      </c>
      <c r="CF64" s="124"/>
      <c r="CG64" s="124"/>
      <c r="CH64" s="124"/>
      <c r="CI64" s="124"/>
      <c r="CJ64" s="123" t="s">
        <v>290</v>
      </c>
      <c r="CK64" s="123"/>
      <c r="CL64" s="123" t="s">
        <v>289</v>
      </c>
      <c r="CM64" s="123" t="s">
        <v>286</v>
      </c>
      <c r="CN64" s="124" t="s">
        <v>287</v>
      </c>
      <c r="CO64" s="124"/>
      <c r="CP64" s="124"/>
      <c r="CQ64" s="124"/>
      <c r="CR64" s="124"/>
      <c r="CS64" s="123" t="s">
        <v>290</v>
      </c>
      <c r="CT64" s="123"/>
      <c r="CU64" s="123" t="s">
        <v>289</v>
      </c>
      <c r="CV64" s="123" t="s">
        <v>286</v>
      </c>
      <c r="CW64" s="124" t="s">
        <v>287</v>
      </c>
      <c r="CX64" s="124"/>
      <c r="CY64" s="124"/>
      <c r="CZ64" s="124"/>
      <c r="DA64" s="124"/>
      <c r="DB64" s="123" t="s">
        <v>290</v>
      </c>
      <c r="DC64" s="123"/>
      <c r="DD64" s="123" t="s">
        <v>289</v>
      </c>
      <c r="DE64" s="123" t="s">
        <v>286</v>
      </c>
      <c r="DF64" s="124" t="s">
        <v>287</v>
      </c>
      <c r="DG64" s="124"/>
      <c r="DH64" s="124"/>
      <c r="DI64" s="124"/>
      <c r="DJ64" s="124"/>
      <c r="DK64" s="123" t="s">
        <v>290</v>
      </c>
      <c r="DL64" s="123"/>
      <c r="DM64" s="123" t="s">
        <v>289</v>
      </c>
      <c r="DN64" s="123" t="s">
        <v>286</v>
      </c>
      <c r="DO64" s="124" t="s">
        <v>287</v>
      </c>
      <c r="DP64" s="124"/>
      <c r="DQ64" s="124"/>
      <c r="DR64" s="124"/>
      <c r="DS64" s="124"/>
      <c r="DT64" s="123" t="s">
        <v>290</v>
      </c>
      <c r="DU64" s="123"/>
      <c r="DV64" s="123" t="s">
        <v>289</v>
      </c>
      <c r="DW64" s="123" t="s">
        <v>286</v>
      </c>
      <c r="DX64" s="124" t="s">
        <v>287</v>
      </c>
      <c r="DY64" s="124"/>
      <c r="DZ64" s="124"/>
      <c r="EA64" s="124"/>
      <c r="EB64" s="124"/>
      <c r="EC64" s="123" t="s">
        <v>290</v>
      </c>
      <c r="ED64" s="123"/>
      <c r="EE64" s="123" t="s">
        <v>289</v>
      </c>
      <c r="EF64" s="123" t="s">
        <v>286</v>
      </c>
      <c r="EG64" s="124" t="s">
        <v>287</v>
      </c>
      <c r="EH64" s="124"/>
      <c r="EI64" s="124"/>
      <c r="EJ64" s="124"/>
      <c r="EK64" s="124"/>
      <c r="EL64" s="123" t="s">
        <v>290</v>
      </c>
      <c r="EM64" s="123"/>
      <c r="EN64" s="123" t="s">
        <v>289</v>
      </c>
      <c r="EO64" s="123" t="s">
        <v>286</v>
      </c>
      <c r="EP64" s="124" t="s">
        <v>287</v>
      </c>
      <c r="EQ64" s="124"/>
      <c r="ER64" s="124"/>
      <c r="ES64" s="124"/>
      <c r="ET64" s="124"/>
      <c r="EU64" s="123" t="s">
        <v>290</v>
      </c>
      <c r="EV64" s="123"/>
      <c r="EW64" s="123" t="s">
        <v>289</v>
      </c>
      <c r="EX64" s="123" t="s">
        <v>286</v>
      </c>
      <c r="EY64" s="124" t="s">
        <v>287</v>
      </c>
      <c r="EZ64" s="124"/>
      <c r="FA64" s="124"/>
      <c r="FB64" s="124"/>
      <c r="FC64" s="124"/>
      <c r="FD64" s="123" t="s">
        <v>290</v>
      </c>
      <c r="FE64" s="123"/>
      <c r="FF64" s="123" t="s">
        <v>289</v>
      </c>
      <c r="FG64" s="123" t="s">
        <v>286</v>
      </c>
      <c r="FH64" s="124" t="s">
        <v>287</v>
      </c>
      <c r="FI64" s="124"/>
      <c r="FJ64" s="124"/>
      <c r="FK64" s="124"/>
      <c r="FL64" s="124"/>
      <c r="FM64" s="123" t="s">
        <v>290</v>
      </c>
      <c r="FN64" s="123"/>
      <c r="FO64" s="123" t="s">
        <v>289</v>
      </c>
      <c r="FP64" s="123" t="s">
        <v>286</v>
      </c>
      <c r="FQ64" s="124" t="s">
        <v>287</v>
      </c>
      <c r="FR64" s="124"/>
      <c r="FS64" s="124"/>
      <c r="FT64" s="124"/>
      <c r="FU64" s="124"/>
      <c r="FV64" s="123" t="s">
        <v>290</v>
      </c>
      <c r="FW64" s="123"/>
      <c r="FX64" s="123" t="s">
        <v>289</v>
      </c>
      <c r="FY64" s="123" t="s">
        <v>286</v>
      </c>
      <c r="FZ64" s="124" t="s">
        <v>287</v>
      </c>
      <c r="GA64" s="124"/>
      <c r="GB64" s="124"/>
      <c r="GC64" s="124"/>
      <c r="GD64" s="124"/>
      <c r="GE64" s="123" t="s">
        <v>290</v>
      </c>
      <c r="GF64" s="123"/>
      <c r="GG64" s="123" t="s">
        <v>289</v>
      </c>
      <c r="GH64" s="123" t="s">
        <v>286</v>
      </c>
      <c r="GI64" s="124" t="s">
        <v>287</v>
      </c>
      <c r="GJ64" s="124"/>
      <c r="GK64" s="124"/>
      <c r="GL64" s="124"/>
      <c r="GM64" s="124"/>
      <c r="GN64" s="123" t="s">
        <v>290</v>
      </c>
      <c r="GO64" s="123"/>
      <c r="GP64" s="123" t="s">
        <v>289</v>
      </c>
      <c r="GQ64" s="123" t="s">
        <v>286</v>
      </c>
      <c r="GR64" s="124" t="s">
        <v>287</v>
      </c>
      <c r="GS64" s="124"/>
      <c r="GT64" s="124"/>
      <c r="GU64" s="124"/>
      <c r="GV64" s="124"/>
      <c r="GW64" s="123" t="s">
        <v>290</v>
      </c>
      <c r="GX64" s="123"/>
      <c r="GY64" s="123" t="s">
        <v>289</v>
      </c>
      <c r="GZ64" s="123" t="s">
        <v>286</v>
      </c>
      <c r="HA64" s="124" t="s">
        <v>287</v>
      </c>
      <c r="HB64" s="124"/>
      <c r="HC64" s="124"/>
      <c r="HD64" s="124"/>
      <c r="HE64" s="124"/>
      <c r="HF64" s="123" t="s">
        <v>290</v>
      </c>
      <c r="HG64" s="123"/>
      <c r="HH64" s="123" t="s">
        <v>289</v>
      </c>
      <c r="HI64" s="123" t="s">
        <v>286</v>
      </c>
      <c r="HJ64" s="124" t="s">
        <v>287</v>
      </c>
      <c r="HK64" s="124"/>
      <c r="HL64" s="124"/>
      <c r="HM64" s="124"/>
      <c r="HN64" s="124"/>
      <c r="HO64" s="123" t="s">
        <v>290</v>
      </c>
      <c r="HP64" s="123"/>
      <c r="HQ64" s="123" t="s">
        <v>289</v>
      </c>
      <c r="HR64" s="123" t="s">
        <v>286</v>
      </c>
      <c r="HS64" s="124" t="s">
        <v>287</v>
      </c>
      <c r="HT64" s="124"/>
      <c r="HU64" s="124"/>
      <c r="HV64" s="124"/>
      <c r="HW64" s="124"/>
      <c r="HX64" s="123" t="s">
        <v>290</v>
      </c>
      <c r="HY64" s="123"/>
      <c r="HZ64" s="123" t="s">
        <v>289</v>
      </c>
      <c r="IA64" s="123" t="s">
        <v>286</v>
      </c>
      <c r="IB64" s="124" t="s">
        <v>287</v>
      </c>
      <c r="IC64" s="124"/>
      <c r="ID64" s="124"/>
      <c r="IE64" s="124"/>
      <c r="IF64" s="124"/>
      <c r="IG64" s="123" t="s">
        <v>290</v>
      </c>
      <c r="IH64" s="123"/>
      <c r="II64" s="123" t="s">
        <v>289</v>
      </c>
      <c r="IJ64" s="123" t="s">
        <v>286</v>
      </c>
      <c r="IK64" s="124" t="s">
        <v>287</v>
      </c>
      <c r="IL64" s="124"/>
      <c r="IM64" s="124"/>
      <c r="IN64" s="124"/>
      <c r="IO64" s="124"/>
      <c r="IP64" s="123" t="s">
        <v>290</v>
      </c>
      <c r="IQ64" s="123"/>
      <c r="IR64" s="123" t="s">
        <v>289</v>
      </c>
      <c r="IS64" s="123" t="s">
        <v>286</v>
      </c>
      <c r="IT64" s="124" t="s">
        <v>287</v>
      </c>
      <c r="IU64" s="124"/>
      <c r="IV64" s="124"/>
    </row>
    <row r="65" customFormat="false" ht="35.25" hidden="false" customHeight="true" outlineLevel="0" collapsed="false">
      <c r="A65" s="123" t="s">
        <v>291</v>
      </c>
      <c r="B65" s="124" t="s">
        <v>292</v>
      </c>
      <c r="C65" s="124"/>
      <c r="D65" s="124"/>
      <c r="E65" s="124"/>
      <c r="F65" s="124"/>
      <c r="G65" s="123" t="s">
        <v>293</v>
      </c>
      <c r="H65" s="123"/>
      <c r="I65" s="123" t="s">
        <v>294</v>
      </c>
      <c r="J65" s="125"/>
      <c r="K65" s="126"/>
      <c r="L65" s="126"/>
      <c r="M65" s="126"/>
      <c r="N65" s="126"/>
      <c r="O65" s="126"/>
      <c r="P65" s="123" t="s">
        <v>293</v>
      </c>
      <c r="Q65" s="123"/>
      <c r="R65" s="123" t="s">
        <v>295</v>
      </c>
      <c r="S65" s="123" t="s">
        <v>296</v>
      </c>
      <c r="T65" s="124" t="s">
        <v>292</v>
      </c>
      <c r="U65" s="124"/>
      <c r="V65" s="124"/>
      <c r="W65" s="124"/>
      <c r="X65" s="124"/>
      <c r="Y65" s="123" t="s">
        <v>293</v>
      </c>
      <c r="Z65" s="123"/>
      <c r="AA65" s="123" t="s">
        <v>295</v>
      </c>
      <c r="AB65" s="123" t="s">
        <v>296</v>
      </c>
      <c r="AC65" s="124" t="s">
        <v>292</v>
      </c>
      <c r="AD65" s="124"/>
      <c r="AE65" s="124"/>
      <c r="AF65" s="124"/>
      <c r="AG65" s="124"/>
      <c r="AH65" s="123" t="s">
        <v>293</v>
      </c>
      <c r="AI65" s="123"/>
      <c r="AJ65" s="123" t="s">
        <v>295</v>
      </c>
      <c r="AK65" s="123" t="s">
        <v>296</v>
      </c>
      <c r="AL65" s="124" t="s">
        <v>292</v>
      </c>
      <c r="AM65" s="124"/>
      <c r="AN65" s="124"/>
      <c r="AO65" s="124"/>
      <c r="AP65" s="124"/>
      <c r="AQ65" s="123" t="s">
        <v>293</v>
      </c>
      <c r="AR65" s="123"/>
      <c r="AS65" s="123" t="s">
        <v>295</v>
      </c>
      <c r="AT65" s="123" t="s">
        <v>296</v>
      </c>
      <c r="AU65" s="124" t="s">
        <v>292</v>
      </c>
      <c r="AV65" s="124"/>
      <c r="AW65" s="124"/>
      <c r="AX65" s="124"/>
      <c r="AY65" s="124"/>
      <c r="AZ65" s="123" t="s">
        <v>293</v>
      </c>
      <c r="BA65" s="123"/>
      <c r="BB65" s="123" t="s">
        <v>295</v>
      </c>
      <c r="BC65" s="123" t="s">
        <v>296</v>
      </c>
      <c r="BD65" s="124" t="s">
        <v>292</v>
      </c>
      <c r="BE65" s="124"/>
      <c r="BF65" s="124"/>
      <c r="BG65" s="124"/>
      <c r="BH65" s="124"/>
      <c r="BI65" s="123" t="s">
        <v>293</v>
      </c>
      <c r="BJ65" s="123"/>
      <c r="BK65" s="123" t="s">
        <v>295</v>
      </c>
      <c r="BL65" s="123" t="s">
        <v>296</v>
      </c>
      <c r="BM65" s="124" t="s">
        <v>292</v>
      </c>
      <c r="BN65" s="124"/>
      <c r="BO65" s="124"/>
      <c r="BP65" s="124"/>
      <c r="BQ65" s="124"/>
      <c r="BR65" s="123" t="s">
        <v>293</v>
      </c>
      <c r="BS65" s="123"/>
      <c r="BT65" s="123" t="s">
        <v>295</v>
      </c>
      <c r="BU65" s="123" t="s">
        <v>296</v>
      </c>
      <c r="BV65" s="124" t="s">
        <v>292</v>
      </c>
      <c r="BW65" s="124"/>
      <c r="BX65" s="124"/>
      <c r="BY65" s="124"/>
      <c r="BZ65" s="124"/>
      <c r="CA65" s="123" t="s">
        <v>293</v>
      </c>
      <c r="CB65" s="123"/>
      <c r="CC65" s="123" t="s">
        <v>295</v>
      </c>
      <c r="CD65" s="123" t="s">
        <v>296</v>
      </c>
      <c r="CE65" s="124" t="s">
        <v>292</v>
      </c>
      <c r="CF65" s="124"/>
      <c r="CG65" s="124"/>
      <c r="CH65" s="124"/>
      <c r="CI65" s="124"/>
      <c r="CJ65" s="123" t="s">
        <v>293</v>
      </c>
      <c r="CK65" s="123"/>
      <c r="CL65" s="123" t="s">
        <v>295</v>
      </c>
      <c r="CM65" s="123" t="s">
        <v>296</v>
      </c>
      <c r="CN65" s="124" t="s">
        <v>292</v>
      </c>
      <c r="CO65" s="124"/>
      <c r="CP65" s="124"/>
      <c r="CQ65" s="124"/>
      <c r="CR65" s="124"/>
      <c r="CS65" s="123" t="s">
        <v>293</v>
      </c>
      <c r="CT65" s="123"/>
      <c r="CU65" s="123" t="s">
        <v>295</v>
      </c>
      <c r="CV65" s="123" t="s">
        <v>296</v>
      </c>
      <c r="CW65" s="124" t="s">
        <v>292</v>
      </c>
      <c r="CX65" s="124"/>
      <c r="CY65" s="124"/>
      <c r="CZ65" s="124"/>
      <c r="DA65" s="124"/>
      <c r="DB65" s="123" t="s">
        <v>293</v>
      </c>
      <c r="DC65" s="123"/>
      <c r="DD65" s="123" t="s">
        <v>295</v>
      </c>
      <c r="DE65" s="123" t="s">
        <v>296</v>
      </c>
      <c r="DF65" s="124" t="s">
        <v>292</v>
      </c>
      <c r="DG65" s="124"/>
      <c r="DH65" s="124"/>
      <c r="DI65" s="124"/>
      <c r="DJ65" s="124"/>
      <c r="DK65" s="123" t="s">
        <v>293</v>
      </c>
      <c r="DL65" s="123"/>
      <c r="DM65" s="123" t="s">
        <v>295</v>
      </c>
      <c r="DN65" s="123" t="s">
        <v>296</v>
      </c>
      <c r="DO65" s="124" t="s">
        <v>292</v>
      </c>
      <c r="DP65" s="124"/>
      <c r="DQ65" s="124"/>
      <c r="DR65" s="124"/>
      <c r="DS65" s="124"/>
      <c r="DT65" s="123" t="s">
        <v>293</v>
      </c>
      <c r="DU65" s="123"/>
      <c r="DV65" s="123" t="s">
        <v>295</v>
      </c>
      <c r="DW65" s="123" t="s">
        <v>296</v>
      </c>
      <c r="DX65" s="124" t="s">
        <v>292</v>
      </c>
      <c r="DY65" s="124"/>
      <c r="DZ65" s="124"/>
      <c r="EA65" s="124"/>
      <c r="EB65" s="124"/>
      <c r="EC65" s="123" t="s">
        <v>293</v>
      </c>
      <c r="ED65" s="123"/>
      <c r="EE65" s="123" t="s">
        <v>295</v>
      </c>
      <c r="EF65" s="123" t="s">
        <v>296</v>
      </c>
      <c r="EG65" s="124" t="s">
        <v>292</v>
      </c>
      <c r="EH65" s="124"/>
      <c r="EI65" s="124"/>
      <c r="EJ65" s="124"/>
      <c r="EK65" s="124"/>
      <c r="EL65" s="123" t="s">
        <v>293</v>
      </c>
      <c r="EM65" s="123"/>
      <c r="EN65" s="123" t="s">
        <v>295</v>
      </c>
      <c r="EO65" s="123" t="s">
        <v>296</v>
      </c>
      <c r="EP65" s="124" t="s">
        <v>292</v>
      </c>
      <c r="EQ65" s="124"/>
      <c r="ER65" s="124"/>
      <c r="ES65" s="124"/>
      <c r="ET65" s="124"/>
      <c r="EU65" s="123" t="s">
        <v>293</v>
      </c>
      <c r="EV65" s="123"/>
      <c r="EW65" s="123" t="s">
        <v>295</v>
      </c>
      <c r="EX65" s="123" t="s">
        <v>296</v>
      </c>
      <c r="EY65" s="124" t="s">
        <v>292</v>
      </c>
      <c r="EZ65" s="124"/>
      <c r="FA65" s="124"/>
      <c r="FB65" s="124"/>
      <c r="FC65" s="124"/>
      <c r="FD65" s="123" t="s">
        <v>293</v>
      </c>
      <c r="FE65" s="123"/>
      <c r="FF65" s="123" t="s">
        <v>295</v>
      </c>
      <c r="FG65" s="123" t="s">
        <v>296</v>
      </c>
      <c r="FH65" s="124" t="s">
        <v>292</v>
      </c>
      <c r="FI65" s="124"/>
      <c r="FJ65" s="124"/>
      <c r="FK65" s="124"/>
      <c r="FL65" s="124"/>
      <c r="FM65" s="123" t="s">
        <v>293</v>
      </c>
      <c r="FN65" s="123"/>
      <c r="FO65" s="123" t="s">
        <v>295</v>
      </c>
      <c r="FP65" s="123" t="s">
        <v>296</v>
      </c>
      <c r="FQ65" s="124" t="s">
        <v>292</v>
      </c>
      <c r="FR65" s="124"/>
      <c r="FS65" s="124"/>
      <c r="FT65" s="124"/>
      <c r="FU65" s="124"/>
      <c r="FV65" s="123" t="s">
        <v>293</v>
      </c>
      <c r="FW65" s="123"/>
      <c r="FX65" s="123" t="s">
        <v>295</v>
      </c>
      <c r="FY65" s="123" t="s">
        <v>296</v>
      </c>
      <c r="FZ65" s="124" t="s">
        <v>292</v>
      </c>
      <c r="GA65" s="124"/>
      <c r="GB65" s="124"/>
      <c r="GC65" s="124"/>
      <c r="GD65" s="124"/>
      <c r="GE65" s="123" t="s">
        <v>293</v>
      </c>
      <c r="GF65" s="123"/>
      <c r="GG65" s="123" t="s">
        <v>295</v>
      </c>
      <c r="GH65" s="123" t="s">
        <v>296</v>
      </c>
      <c r="GI65" s="124" t="s">
        <v>292</v>
      </c>
      <c r="GJ65" s="124"/>
      <c r="GK65" s="124"/>
      <c r="GL65" s="124"/>
      <c r="GM65" s="124"/>
      <c r="GN65" s="123" t="s">
        <v>293</v>
      </c>
      <c r="GO65" s="123"/>
      <c r="GP65" s="123" t="s">
        <v>295</v>
      </c>
      <c r="GQ65" s="123" t="s">
        <v>296</v>
      </c>
      <c r="GR65" s="124" t="s">
        <v>292</v>
      </c>
      <c r="GS65" s="124"/>
      <c r="GT65" s="124"/>
      <c r="GU65" s="124"/>
      <c r="GV65" s="124"/>
      <c r="GW65" s="123" t="s">
        <v>293</v>
      </c>
      <c r="GX65" s="123"/>
      <c r="GY65" s="123" t="s">
        <v>295</v>
      </c>
      <c r="GZ65" s="123" t="s">
        <v>296</v>
      </c>
      <c r="HA65" s="124" t="s">
        <v>292</v>
      </c>
      <c r="HB65" s="124"/>
      <c r="HC65" s="124"/>
      <c r="HD65" s="124"/>
      <c r="HE65" s="124"/>
      <c r="HF65" s="123" t="s">
        <v>293</v>
      </c>
      <c r="HG65" s="123"/>
      <c r="HH65" s="123" t="s">
        <v>295</v>
      </c>
      <c r="HI65" s="123" t="s">
        <v>296</v>
      </c>
      <c r="HJ65" s="124" t="s">
        <v>292</v>
      </c>
      <c r="HK65" s="124"/>
      <c r="HL65" s="124"/>
      <c r="HM65" s="124"/>
      <c r="HN65" s="124"/>
      <c r="HO65" s="123" t="s">
        <v>293</v>
      </c>
      <c r="HP65" s="123"/>
      <c r="HQ65" s="123" t="s">
        <v>295</v>
      </c>
      <c r="HR65" s="123" t="s">
        <v>296</v>
      </c>
      <c r="HS65" s="124" t="s">
        <v>292</v>
      </c>
      <c r="HT65" s="124"/>
      <c r="HU65" s="124"/>
      <c r="HV65" s="124"/>
      <c r="HW65" s="124"/>
      <c r="HX65" s="123" t="s">
        <v>293</v>
      </c>
      <c r="HY65" s="123"/>
      <c r="HZ65" s="123" t="s">
        <v>295</v>
      </c>
      <c r="IA65" s="123" t="s">
        <v>296</v>
      </c>
      <c r="IB65" s="124" t="s">
        <v>292</v>
      </c>
      <c r="IC65" s="124"/>
      <c r="ID65" s="124"/>
      <c r="IE65" s="124"/>
      <c r="IF65" s="124"/>
      <c r="IG65" s="123" t="s">
        <v>293</v>
      </c>
      <c r="IH65" s="123"/>
      <c r="II65" s="123" t="s">
        <v>295</v>
      </c>
      <c r="IJ65" s="123" t="s">
        <v>296</v>
      </c>
      <c r="IK65" s="124" t="s">
        <v>292</v>
      </c>
      <c r="IL65" s="124"/>
      <c r="IM65" s="124"/>
      <c r="IN65" s="124"/>
      <c r="IO65" s="124"/>
      <c r="IP65" s="123" t="s">
        <v>293</v>
      </c>
      <c r="IQ65" s="123"/>
      <c r="IR65" s="123" t="s">
        <v>295</v>
      </c>
      <c r="IS65" s="123" t="s">
        <v>296</v>
      </c>
      <c r="IT65" s="124" t="s">
        <v>292</v>
      </c>
      <c r="IU65" s="124"/>
      <c r="IV65" s="124"/>
    </row>
    <row r="66" customFormat="false" ht="45.75" hidden="false" customHeight="true" outlineLevel="0" collapsed="false">
      <c r="A66" s="123" t="s">
        <v>297</v>
      </c>
      <c r="B66" s="124" t="s">
        <v>298</v>
      </c>
      <c r="C66" s="124"/>
      <c r="D66" s="124"/>
      <c r="E66" s="124"/>
      <c r="F66" s="124"/>
      <c r="G66" s="123" t="s">
        <v>299</v>
      </c>
      <c r="H66" s="123"/>
      <c r="I66" s="123" t="s">
        <v>300</v>
      </c>
      <c r="J66" s="125"/>
      <c r="K66" s="126"/>
      <c r="L66" s="126"/>
      <c r="M66" s="126"/>
      <c r="N66" s="126"/>
      <c r="O66" s="126"/>
      <c r="P66" s="123" t="s">
        <v>301</v>
      </c>
      <c r="Q66" s="123"/>
      <c r="R66" s="123" t="s">
        <v>300</v>
      </c>
      <c r="S66" s="123" t="s">
        <v>302</v>
      </c>
      <c r="T66" s="124" t="s">
        <v>298</v>
      </c>
      <c r="U66" s="124"/>
      <c r="V66" s="124"/>
      <c r="W66" s="124"/>
      <c r="X66" s="124"/>
      <c r="Y66" s="123" t="s">
        <v>301</v>
      </c>
      <c r="Z66" s="123"/>
      <c r="AA66" s="123" t="s">
        <v>300</v>
      </c>
      <c r="AB66" s="123" t="s">
        <v>302</v>
      </c>
      <c r="AC66" s="124" t="s">
        <v>298</v>
      </c>
      <c r="AD66" s="124"/>
      <c r="AE66" s="124"/>
      <c r="AF66" s="124"/>
      <c r="AG66" s="124"/>
      <c r="AH66" s="123" t="s">
        <v>301</v>
      </c>
      <c r="AI66" s="123"/>
      <c r="AJ66" s="123" t="s">
        <v>300</v>
      </c>
      <c r="AK66" s="123" t="s">
        <v>302</v>
      </c>
      <c r="AL66" s="124" t="s">
        <v>298</v>
      </c>
      <c r="AM66" s="124"/>
      <c r="AN66" s="124"/>
      <c r="AO66" s="124"/>
      <c r="AP66" s="124"/>
      <c r="AQ66" s="123" t="s">
        <v>301</v>
      </c>
      <c r="AR66" s="123"/>
      <c r="AS66" s="123" t="s">
        <v>300</v>
      </c>
      <c r="AT66" s="123" t="s">
        <v>302</v>
      </c>
      <c r="AU66" s="124" t="s">
        <v>298</v>
      </c>
      <c r="AV66" s="124"/>
      <c r="AW66" s="124"/>
      <c r="AX66" s="124"/>
      <c r="AY66" s="124"/>
      <c r="AZ66" s="123" t="s">
        <v>301</v>
      </c>
      <c r="BA66" s="123"/>
      <c r="BB66" s="123" t="s">
        <v>300</v>
      </c>
      <c r="BC66" s="123" t="s">
        <v>302</v>
      </c>
      <c r="BD66" s="124" t="s">
        <v>298</v>
      </c>
      <c r="BE66" s="124"/>
      <c r="BF66" s="124"/>
      <c r="BG66" s="124"/>
      <c r="BH66" s="124"/>
      <c r="BI66" s="123" t="s">
        <v>301</v>
      </c>
      <c r="BJ66" s="123"/>
      <c r="BK66" s="123" t="s">
        <v>300</v>
      </c>
      <c r="BL66" s="123" t="s">
        <v>302</v>
      </c>
      <c r="BM66" s="124" t="s">
        <v>298</v>
      </c>
      <c r="BN66" s="124"/>
      <c r="BO66" s="124"/>
      <c r="BP66" s="124"/>
      <c r="BQ66" s="124"/>
      <c r="BR66" s="123" t="s">
        <v>301</v>
      </c>
      <c r="BS66" s="123"/>
      <c r="BT66" s="123" t="s">
        <v>300</v>
      </c>
      <c r="BU66" s="123" t="s">
        <v>302</v>
      </c>
      <c r="BV66" s="124" t="s">
        <v>298</v>
      </c>
      <c r="BW66" s="124"/>
      <c r="BX66" s="124"/>
      <c r="BY66" s="124"/>
      <c r="BZ66" s="124"/>
      <c r="CA66" s="123" t="s">
        <v>301</v>
      </c>
      <c r="CB66" s="123"/>
      <c r="CC66" s="123" t="s">
        <v>300</v>
      </c>
      <c r="CD66" s="123" t="s">
        <v>302</v>
      </c>
      <c r="CE66" s="124" t="s">
        <v>298</v>
      </c>
      <c r="CF66" s="124"/>
      <c r="CG66" s="124"/>
      <c r="CH66" s="124"/>
      <c r="CI66" s="124"/>
      <c r="CJ66" s="123" t="s">
        <v>301</v>
      </c>
      <c r="CK66" s="123"/>
      <c r="CL66" s="123" t="s">
        <v>300</v>
      </c>
      <c r="CM66" s="123" t="s">
        <v>302</v>
      </c>
      <c r="CN66" s="124" t="s">
        <v>298</v>
      </c>
      <c r="CO66" s="124"/>
      <c r="CP66" s="124"/>
      <c r="CQ66" s="124"/>
      <c r="CR66" s="124"/>
      <c r="CS66" s="123" t="s">
        <v>301</v>
      </c>
      <c r="CT66" s="123"/>
      <c r="CU66" s="123" t="s">
        <v>300</v>
      </c>
      <c r="CV66" s="123" t="s">
        <v>302</v>
      </c>
      <c r="CW66" s="124" t="s">
        <v>298</v>
      </c>
      <c r="CX66" s="124"/>
      <c r="CY66" s="124"/>
      <c r="CZ66" s="124"/>
      <c r="DA66" s="124"/>
      <c r="DB66" s="123" t="s">
        <v>301</v>
      </c>
      <c r="DC66" s="123"/>
      <c r="DD66" s="123" t="s">
        <v>300</v>
      </c>
      <c r="DE66" s="123" t="s">
        <v>302</v>
      </c>
      <c r="DF66" s="124" t="s">
        <v>298</v>
      </c>
      <c r="DG66" s="124"/>
      <c r="DH66" s="124"/>
      <c r="DI66" s="124"/>
      <c r="DJ66" s="124"/>
      <c r="DK66" s="123" t="s">
        <v>301</v>
      </c>
      <c r="DL66" s="123"/>
      <c r="DM66" s="123" t="s">
        <v>300</v>
      </c>
      <c r="DN66" s="123" t="s">
        <v>302</v>
      </c>
      <c r="DO66" s="124" t="s">
        <v>298</v>
      </c>
      <c r="DP66" s="124"/>
      <c r="DQ66" s="124"/>
      <c r="DR66" s="124"/>
      <c r="DS66" s="124"/>
      <c r="DT66" s="123" t="s">
        <v>301</v>
      </c>
      <c r="DU66" s="123"/>
      <c r="DV66" s="123" t="s">
        <v>300</v>
      </c>
      <c r="DW66" s="123" t="s">
        <v>302</v>
      </c>
      <c r="DX66" s="124" t="s">
        <v>298</v>
      </c>
      <c r="DY66" s="124"/>
      <c r="DZ66" s="124"/>
      <c r="EA66" s="124"/>
      <c r="EB66" s="124"/>
      <c r="EC66" s="123" t="s">
        <v>301</v>
      </c>
      <c r="ED66" s="123"/>
      <c r="EE66" s="123" t="s">
        <v>300</v>
      </c>
      <c r="EF66" s="123" t="s">
        <v>302</v>
      </c>
      <c r="EG66" s="124" t="s">
        <v>298</v>
      </c>
      <c r="EH66" s="124"/>
      <c r="EI66" s="124"/>
      <c r="EJ66" s="124"/>
      <c r="EK66" s="124"/>
      <c r="EL66" s="123" t="s">
        <v>301</v>
      </c>
      <c r="EM66" s="123"/>
      <c r="EN66" s="123" t="s">
        <v>300</v>
      </c>
      <c r="EO66" s="123" t="s">
        <v>302</v>
      </c>
      <c r="EP66" s="124" t="s">
        <v>298</v>
      </c>
      <c r="EQ66" s="124"/>
      <c r="ER66" s="124"/>
      <c r="ES66" s="124"/>
      <c r="ET66" s="124"/>
      <c r="EU66" s="123" t="s">
        <v>301</v>
      </c>
      <c r="EV66" s="123"/>
      <c r="EW66" s="123" t="s">
        <v>300</v>
      </c>
      <c r="EX66" s="123" t="s">
        <v>302</v>
      </c>
      <c r="EY66" s="124" t="s">
        <v>298</v>
      </c>
      <c r="EZ66" s="124"/>
      <c r="FA66" s="124"/>
      <c r="FB66" s="124"/>
      <c r="FC66" s="124"/>
      <c r="FD66" s="123" t="s">
        <v>301</v>
      </c>
      <c r="FE66" s="123"/>
      <c r="FF66" s="123" t="s">
        <v>300</v>
      </c>
      <c r="FG66" s="123" t="s">
        <v>302</v>
      </c>
      <c r="FH66" s="124" t="s">
        <v>298</v>
      </c>
      <c r="FI66" s="124"/>
      <c r="FJ66" s="124"/>
      <c r="FK66" s="124"/>
      <c r="FL66" s="124"/>
      <c r="FM66" s="123" t="s">
        <v>301</v>
      </c>
      <c r="FN66" s="123"/>
      <c r="FO66" s="123" t="s">
        <v>300</v>
      </c>
      <c r="FP66" s="123" t="s">
        <v>302</v>
      </c>
      <c r="FQ66" s="124" t="s">
        <v>298</v>
      </c>
      <c r="FR66" s="124"/>
      <c r="FS66" s="124"/>
      <c r="FT66" s="124"/>
      <c r="FU66" s="124"/>
      <c r="FV66" s="123" t="s">
        <v>301</v>
      </c>
      <c r="FW66" s="123"/>
      <c r="FX66" s="123" t="s">
        <v>300</v>
      </c>
      <c r="FY66" s="123" t="s">
        <v>302</v>
      </c>
      <c r="FZ66" s="124" t="s">
        <v>298</v>
      </c>
      <c r="GA66" s="124"/>
      <c r="GB66" s="124"/>
      <c r="GC66" s="124"/>
      <c r="GD66" s="124"/>
      <c r="GE66" s="123" t="s">
        <v>301</v>
      </c>
      <c r="GF66" s="123"/>
      <c r="GG66" s="123" t="s">
        <v>300</v>
      </c>
      <c r="GH66" s="123" t="s">
        <v>302</v>
      </c>
      <c r="GI66" s="124" t="s">
        <v>298</v>
      </c>
      <c r="GJ66" s="124"/>
      <c r="GK66" s="124"/>
      <c r="GL66" s="124"/>
      <c r="GM66" s="124"/>
      <c r="GN66" s="123" t="s">
        <v>301</v>
      </c>
      <c r="GO66" s="123"/>
      <c r="GP66" s="123" t="s">
        <v>300</v>
      </c>
      <c r="GQ66" s="123" t="s">
        <v>302</v>
      </c>
      <c r="GR66" s="124" t="s">
        <v>298</v>
      </c>
      <c r="GS66" s="124"/>
      <c r="GT66" s="124"/>
      <c r="GU66" s="124"/>
      <c r="GV66" s="124"/>
      <c r="GW66" s="123" t="s">
        <v>301</v>
      </c>
      <c r="GX66" s="123"/>
      <c r="GY66" s="123" t="s">
        <v>300</v>
      </c>
      <c r="GZ66" s="123" t="s">
        <v>302</v>
      </c>
      <c r="HA66" s="124" t="s">
        <v>298</v>
      </c>
      <c r="HB66" s="124"/>
      <c r="HC66" s="124"/>
      <c r="HD66" s="124"/>
      <c r="HE66" s="124"/>
      <c r="HF66" s="123" t="s">
        <v>301</v>
      </c>
      <c r="HG66" s="123"/>
      <c r="HH66" s="123" t="s">
        <v>300</v>
      </c>
      <c r="HI66" s="123" t="s">
        <v>302</v>
      </c>
      <c r="HJ66" s="124" t="s">
        <v>298</v>
      </c>
      <c r="HK66" s="124"/>
      <c r="HL66" s="124"/>
      <c r="HM66" s="124"/>
      <c r="HN66" s="124"/>
      <c r="HO66" s="123" t="s">
        <v>301</v>
      </c>
      <c r="HP66" s="123"/>
      <c r="HQ66" s="123" t="s">
        <v>300</v>
      </c>
      <c r="HR66" s="123" t="s">
        <v>302</v>
      </c>
      <c r="HS66" s="124" t="s">
        <v>298</v>
      </c>
      <c r="HT66" s="124"/>
      <c r="HU66" s="124"/>
      <c r="HV66" s="124"/>
      <c r="HW66" s="124"/>
      <c r="HX66" s="123" t="s">
        <v>301</v>
      </c>
      <c r="HY66" s="123"/>
      <c r="HZ66" s="123" t="s">
        <v>300</v>
      </c>
      <c r="IA66" s="123" t="s">
        <v>302</v>
      </c>
      <c r="IB66" s="124" t="s">
        <v>298</v>
      </c>
      <c r="IC66" s="124"/>
      <c r="ID66" s="124"/>
      <c r="IE66" s="124"/>
      <c r="IF66" s="124"/>
      <c r="IG66" s="123" t="s">
        <v>301</v>
      </c>
      <c r="IH66" s="123"/>
      <c r="II66" s="123" t="s">
        <v>300</v>
      </c>
      <c r="IJ66" s="123" t="s">
        <v>302</v>
      </c>
      <c r="IK66" s="124" t="s">
        <v>298</v>
      </c>
      <c r="IL66" s="124"/>
      <c r="IM66" s="124"/>
      <c r="IN66" s="124"/>
      <c r="IO66" s="124"/>
      <c r="IP66" s="123" t="s">
        <v>301</v>
      </c>
      <c r="IQ66" s="123"/>
      <c r="IR66" s="123" t="s">
        <v>300</v>
      </c>
      <c r="IS66" s="123" t="s">
        <v>302</v>
      </c>
      <c r="IT66" s="124" t="s">
        <v>298</v>
      </c>
      <c r="IU66" s="124"/>
      <c r="IV66" s="124"/>
    </row>
    <row r="67" customFormat="false" ht="45.75" hidden="false" customHeight="true" outlineLevel="0" collapsed="false">
      <c r="A67" s="123" t="s">
        <v>303</v>
      </c>
      <c r="B67" s="124" t="s">
        <v>304</v>
      </c>
      <c r="C67" s="124"/>
      <c r="D67" s="124"/>
      <c r="E67" s="124"/>
      <c r="F67" s="124"/>
      <c r="G67" s="123"/>
      <c r="H67" s="123"/>
      <c r="I67" s="123"/>
      <c r="J67" s="125"/>
      <c r="K67" s="126"/>
      <c r="L67" s="126"/>
      <c r="M67" s="126"/>
      <c r="N67" s="126"/>
      <c r="O67" s="126"/>
      <c r="P67" s="123"/>
      <c r="Q67" s="123"/>
      <c r="R67" s="123"/>
      <c r="S67" s="123"/>
      <c r="T67" s="124"/>
      <c r="U67" s="124"/>
      <c r="V67" s="124"/>
      <c r="W67" s="124"/>
      <c r="X67" s="124"/>
      <c r="Y67" s="123"/>
      <c r="Z67" s="123"/>
      <c r="AA67" s="123"/>
      <c r="AB67" s="123"/>
      <c r="AC67" s="124"/>
      <c r="AD67" s="124"/>
      <c r="AE67" s="124"/>
      <c r="AF67" s="124"/>
      <c r="AG67" s="124"/>
      <c r="AH67" s="123"/>
      <c r="AI67" s="123"/>
      <c r="AJ67" s="123"/>
      <c r="AK67" s="123"/>
      <c r="AL67" s="124"/>
      <c r="AM67" s="124"/>
      <c r="AN67" s="124"/>
      <c r="AO67" s="124"/>
      <c r="AP67" s="124"/>
      <c r="AQ67" s="123"/>
      <c r="AR67" s="123"/>
      <c r="AS67" s="123"/>
      <c r="AT67" s="123"/>
      <c r="AU67" s="124"/>
      <c r="AV67" s="124"/>
      <c r="AW67" s="124"/>
      <c r="AX67" s="124"/>
      <c r="AY67" s="124"/>
      <c r="AZ67" s="123"/>
      <c r="BA67" s="123"/>
      <c r="BB67" s="123"/>
      <c r="BC67" s="123"/>
      <c r="BD67" s="124"/>
      <c r="BE67" s="124"/>
      <c r="BF67" s="124"/>
      <c r="BG67" s="124"/>
      <c r="BH67" s="124"/>
      <c r="BI67" s="123"/>
      <c r="BJ67" s="123"/>
      <c r="BK67" s="123"/>
      <c r="BL67" s="123"/>
      <c r="BM67" s="124"/>
      <c r="BN67" s="124"/>
      <c r="BO67" s="124"/>
      <c r="BP67" s="124"/>
      <c r="BQ67" s="124"/>
      <c r="BR67" s="123"/>
      <c r="BS67" s="123"/>
      <c r="BT67" s="123"/>
      <c r="BU67" s="123"/>
      <c r="BV67" s="124"/>
      <c r="BW67" s="124"/>
      <c r="BX67" s="124"/>
      <c r="BY67" s="124"/>
      <c r="BZ67" s="124"/>
      <c r="CA67" s="123"/>
      <c r="CB67" s="123"/>
      <c r="CC67" s="123"/>
      <c r="CD67" s="123"/>
      <c r="CE67" s="124"/>
      <c r="CF67" s="124"/>
      <c r="CG67" s="124"/>
      <c r="CH67" s="124"/>
      <c r="CI67" s="124"/>
      <c r="CJ67" s="123"/>
      <c r="CK67" s="123"/>
      <c r="CL67" s="123"/>
      <c r="CM67" s="123"/>
      <c r="CN67" s="124"/>
      <c r="CO67" s="124"/>
      <c r="CP67" s="124"/>
      <c r="CQ67" s="124"/>
      <c r="CR67" s="124"/>
      <c r="CS67" s="123"/>
      <c r="CT67" s="123"/>
      <c r="CU67" s="123"/>
      <c r="CV67" s="123"/>
      <c r="CW67" s="124"/>
      <c r="CX67" s="124"/>
      <c r="CY67" s="124"/>
      <c r="CZ67" s="124"/>
      <c r="DA67" s="124"/>
      <c r="DB67" s="123"/>
      <c r="DC67" s="123"/>
      <c r="DD67" s="123"/>
      <c r="DE67" s="123"/>
      <c r="DF67" s="124"/>
      <c r="DG67" s="124"/>
      <c r="DH67" s="124"/>
      <c r="DI67" s="124"/>
      <c r="DJ67" s="124"/>
      <c r="DK67" s="123"/>
      <c r="DL67" s="123"/>
      <c r="DM67" s="123"/>
      <c r="DN67" s="123"/>
      <c r="DO67" s="124"/>
      <c r="DP67" s="124"/>
      <c r="DQ67" s="124"/>
      <c r="DR67" s="124"/>
      <c r="DS67" s="124"/>
      <c r="DT67" s="123"/>
      <c r="DU67" s="123"/>
      <c r="DV67" s="123"/>
      <c r="DW67" s="123"/>
      <c r="DX67" s="124"/>
      <c r="DY67" s="124"/>
      <c r="DZ67" s="124"/>
      <c r="EA67" s="124"/>
      <c r="EB67" s="124"/>
      <c r="EC67" s="123"/>
      <c r="ED67" s="123"/>
      <c r="EE67" s="123"/>
      <c r="EF67" s="123"/>
      <c r="EG67" s="124"/>
      <c r="EH67" s="124"/>
      <c r="EI67" s="124"/>
      <c r="EJ67" s="124"/>
      <c r="EK67" s="124"/>
      <c r="EL67" s="123"/>
      <c r="EM67" s="123"/>
      <c r="EN67" s="123"/>
      <c r="EO67" s="123"/>
      <c r="EP67" s="124"/>
      <c r="EQ67" s="124"/>
      <c r="ER67" s="124"/>
      <c r="ES67" s="124"/>
      <c r="ET67" s="124"/>
      <c r="EU67" s="123"/>
      <c r="EV67" s="123"/>
      <c r="EW67" s="123"/>
      <c r="EX67" s="123"/>
      <c r="EY67" s="124"/>
      <c r="EZ67" s="124"/>
      <c r="FA67" s="124"/>
      <c r="FB67" s="124"/>
      <c r="FC67" s="124"/>
      <c r="FD67" s="123"/>
      <c r="FE67" s="123"/>
      <c r="FF67" s="123"/>
      <c r="FG67" s="123"/>
      <c r="FH67" s="124"/>
      <c r="FI67" s="124"/>
      <c r="FJ67" s="124"/>
      <c r="FK67" s="124"/>
      <c r="FL67" s="124"/>
      <c r="FM67" s="123"/>
      <c r="FN67" s="123"/>
      <c r="FO67" s="123"/>
      <c r="FP67" s="123"/>
      <c r="FQ67" s="124"/>
      <c r="FR67" s="124"/>
      <c r="FS67" s="124"/>
      <c r="FT67" s="124"/>
      <c r="FU67" s="124"/>
      <c r="FV67" s="123"/>
      <c r="FW67" s="123"/>
      <c r="FX67" s="123"/>
      <c r="FY67" s="123"/>
      <c r="FZ67" s="124"/>
      <c r="GA67" s="124"/>
      <c r="GB67" s="124"/>
      <c r="GC67" s="124"/>
      <c r="GD67" s="124"/>
      <c r="GE67" s="123"/>
      <c r="GF67" s="123"/>
      <c r="GG67" s="123"/>
      <c r="GH67" s="123"/>
      <c r="GI67" s="124"/>
      <c r="GJ67" s="124"/>
      <c r="GK67" s="124"/>
      <c r="GL67" s="124"/>
      <c r="GM67" s="124"/>
      <c r="GN67" s="123"/>
      <c r="GO67" s="123"/>
      <c r="GP67" s="123"/>
      <c r="GQ67" s="123"/>
      <c r="GR67" s="124"/>
      <c r="GS67" s="124"/>
      <c r="GT67" s="124"/>
      <c r="GU67" s="124"/>
      <c r="GV67" s="124"/>
      <c r="GW67" s="123"/>
      <c r="GX67" s="123"/>
      <c r="GY67" s="123"/>
      <c r="GZ67" s="123"/>
      <c r="HA67" s="124"/>
      <c r="HB67" s="124"/>
      <c r="HC67" s="124"/>
      <c r="HD67" s="124"/>
      <c r="HE67" s="124"/>
      <c r="HF67" s="123"/>
      <c r="HG67" s="123"/>
      <c r="HH67" s="123"/>
      <c r="HI67" s="123"/>
      <c r="HJ67" s="124"/>
      <c r="HK67" s="124"/>
      <c r="HL67" s="124"/>
      <c r="HM67" s="124"/>
      <c r="HN67" s="124"/>
      <c r="HO67" s="123"/>
      <c r="HP67" s="123"/>
      <c r="HQ67" s="123"/>
      <c r="HR67" s="123"/>
      <c r="HS67" s="124"/>
      <c r="HT67" s="124"/>
      <c r="HU67" s="124"/>
      <c r="HV67" s="124"/>
      <c r="HW67" s="124"/>
      <c r="HX67" s="123"/>
      <c r="HY67" s="123"/>
      <c r="HZ67" s="123"/>
      <c r="IA67" s="123"/>
      <c r="IB67" s="124"/>
      <c r="IC67" s="124"/>
      <c r="ID67" s="124"/>
      <c r="IE67" s="124"/>
      <c r="IF67" s="124"/>
      <c r="IG67" s="123"/>
      <c r="IH67" s="123"/>
      <c r="II67" s="123"/>
      <c r="IJ67" s="123"/>
      <c r="IK67" s="124"/>
      <c r="IL67" s="124"/>
      <c r="IM67" s="124"/>
      <c r="IN67" s="124"/>
      <c r="IO67" s="124"/>
      <c r="IP67" s="123"/>
      <c r="IQ67" s="123"/>
      <c r="IR67" s="123"/>
      <c r="IS67" s="123"/>
      <c r="IT67" s="124"/>
      <c r="IU67" s="124"/>
      <c r="IV67" s="124"/>
    </row>
    <row r="68" customFormat="false" ht="12" hidden="false" customHeight="true" outlineLevel="0" collapsed="false">
      <c r="A68" s="127" t="s">
        <v>23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E68" s="115"/>
      <c r="FF68" s="115"/>
      <c r="FG68" s="115"/>
      <c r="FH68" s="115"/>
      <c r="FI68" s="115"/>
      <c r="FJ68" s="115"/>
      <c r="FK68" s="115"/>
      <c r="FL68" s="115"/>
      <c r="FM68" s="115"/>
      <c r="FN68" s="115"/>
      <c r="FO68" s="115"/>
      <c r="FP68" s="115"/>
      <c r="FQ68" s="115"/>
      <c r="FR68" s="115"/>
      <c r="FS68" s="115"/>
      <c r="FT68" s="115"/>
      <c r="FU68" s="115"/>
      <c r="FV68" s="115"/>
      <c r="FW68" s="115"/>
      <c r="FX68" s="115"/>
      <c r="FY68" s="115"/>
      <c r="FZ68" s="115"/>
      <c r="GA68" s="115"/>
      <c r="GB68" s="115"/>
      <c r="GC68" s="115"/>
      <c r="GD68" s="115"/>
      <c r="GE68" s="115"/>
      <c r="GF68" s="115"/>
      <c r="GG68" s="115"/>
      <c r="GH68" s="115"/>
      <c r="GI68" s="115"/>
      <c r="GJ68" s="115"/>
      <c r="GK68" s="115"/>
      <c r="GL68" s="115"/>
      <c r="GM68" s="115"/>
      <c r="GN68" s="115"/>
      <c r="GO68" s="115"/>
      <c r="GP68" s="115"/>
      <c r="GQ68" s="115"/>
      <c r="GR68" s="115"/>
      <c r="GS68" s="115"/>
      <c r="GT68" s="115"/>
      <c r="GU68" s="115"/>
      <c r="GV68" s="115"/>
      <c r="GW68" s="115"/>
      <c r="GX68" s="115"/>
      <c r="GY68" s="115"/>
      <c r="GZ68" s="115"/>
      <c r="HA68" s="115"/>
      <c r="HB68" s="115"/>
      <c r="HC68" s="115"/>
      <c r="HD68" s="115"/>
      <c r="HE68" s="115"/>
      <c r="HF68" s="115"/>
      <c r="HG68" s="115"/>
      <c r="HH68" s="115"/>
      <c r="HI68" s="115"/>
      <c r="HJ68" s="115"/>
      <c r="HK68" s="115"/>
      <c r="HL68" s="115"/>
      <c r="HM68" s="115"/>
      <c r="HN68" s="115"/>
      <c r="HO68" s="115"/>
      <c r="HP68" s="115"/>
      <c r="HQ68" s="115"/>
      <c r="HR68" s="115"/>
      <c r="HS68" s="115"/>
      <c r="HT68" s="115"/>
      <c r="HU68" s="115"/>
      <c r="HV68" s="115"/>
      <c r="HW68" s="115"/>
      <c r="HX68" s="115"/>
      <c r="HY68" s="115"/>
      <c r="HZ68" s="115"/>
      <c r="IA68" s="115"/>
      <c r="IB68" s="115"/>
      <c r="IC68" s="115"/>
      <c r="ID68" s="115"/>
      <c r="IE68" s="115"/>
      <c r="IF68" s="115"/>
      <c r="IG68" s="115"/>
      <c r="IH68" s="115"/>
      <c r="II68" s="115"/>
      <c r="IJ68" s="115"/>
      <c r="IK68" s="115"/>
      <c r="IL68" s="115"/>
      <c r="IM68" s="115"/>
      <c r="IN68" s="115"/>
      <c r="IO68" s="115"/>
      <c r="IP68" s="115"/>
      <c r="IQ68" s="115"/>
      <c r="IR68" s="115"/>
      <c r="IS68" s="115"/>
      <c r="IT68" s="115"/>
      <c r="IU68" s="115"/>
      <c r="IV68" s="115"/>
    </row>
    <row r="69" customFormat="false" ht="12" hidden="false" customHeight="true" outlineLevel="0" collapsed="false">
      <c r="A69" s="127" t="s">
        <v>305</v>
      </c>
      <c r="B69" s="127"/>
      <c r="C69" s="127"/>
      <c r="D69" s="127"/>
      <c r="E69" s="127"/>
      <c r="F69" s="127"/>
      <c r="G69" s="128" t="s">
        <v>306</v>
      </c>
      <c r="H69" s="128"/>
      <c r="I69" s="128"/>
      <c r="J69" s="12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</row>
    <row r="70" customFormat="false" ht="12" hidden="false" customHeight="true" outlineLevel="0" collapsed="false">
      <c r="A70" s="110" t="s">
        <v>26</v>
      </c>
      <c r="B70" s="115"/>
      <c r="C70" s="115"/>
      <c r="D70" s="115"/>
      <c r="E70" s="115"/>
      <c r="F70" s="0"/>
      <c r="G70" s="110"/>
      <c r="H70" s="110"/>
      <c r="I70" s="110"/>
      <c r="J70" s="0"/>
    </row>
    <row r="71" customFormat="false" ht="12" hidden="false" customHeight="true" outlineLevel="0" collapsed="false">
      <c r="A71" s="129" t="s">
        <v>307</v>
      </c>
      <c r="B71" s="129"/>
      <c r="C71" s="129"/>
      <c r="D71" s="129"/>
      <c r="E71" s="115"/>
      <c r="F71" s="115"/>
      <c r="G71" s="130" t="s">
        <v>306</v>
      </c>
      <c r="H71" s="130"/>
      <c r="I71" s="130"/>
      <c r="J71" s="130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2" width="10.72"/>
  </cols>
  <sheetData>
    <row r="1" customFormat="false" ht="15.75" hidden="false" customHeight="true" outlineLevel="0" collapsed="false">
      <c r="A1" s="4" t="s">
        <v>308</v>
      </c>
      <c r="B1" s="4"/>
      <c r="C1" s="4"/>
      <c r="D1" s="4"/>
      <c r="E1" s="4"/>
      <c r="F1" s="4"/>
      <c r="G1" s="4"/>
      <c r="H1" s="4"/>
      <c r="I1" s="4"/>
    </row>
    <row r="2" customFormat="false" ht="15.75" hidden="false" customHeight="true" outlineLevel="0" collapsed="false">
      <c r="A2" s="131" t="str">
        <f aca="false">'контрол лист'!A2</f>
        <v>Август 2020 г</v>
      </c>
      <c r="B2" s="131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32" t="s">
        <v>109</v>
      </c>
      <c r="B3" s="123" t="s">
        <v>136</v>
      </c>
      <c r="C3" s="133" t="s">
        <v>139</v>
      </c>
      <c r="D3" s="132" t="s">
        <v>180</v>
      </c>
      <c r="E3" s="134" t="s">
        <v>309</v>
      </c>
      <c r="F3" s="134"/>
      <c r="G3" s="134"/>
      <c r="H3" s="134"/>
      <c r="I3" s="134"/>
    </row>
    <row r="4" customFormat="false" ht="38.25" hidden="false" customHeight="true" outlineLevel="0" collapsed="false">
      <c r="A4" s="135" t="n">
        <v>1</v>
      </c>
      <c r="B4" s="123" t="s">
        <v>187</v>
      </c>
      <c r="C4" s="117" t="n">
        <v>1.2</v>
      </c>
      <c r="D4" s="136" t="s">
        <v>310</v>
      </c>
      <c r="E4" s="137" t="n">
        <v>44019</v>
      </c>
      <c r="H4" s="137" t="s">
        <v>90</v>
      </c>
      <c r="I4" s="137" t="s">
        <v>90</v>
      </c>
    </row>
    <row r="5" customFormat="false" ht="38.25" hidden="false" customHeight="true" outlineLevel="0" collapsed="false">
      <c r="A5" s="135" t="n">
        <v>2</v>
      </c>
      <c r="B5" s="123" t="s">
        <v>190</v>
      </c>
      <c r="C5" s="117" t="s">
        <v>191</v>
      </c>
      <c r="D5" s="136" t="s">
        <v>310</v>
      </c>
      <c r="E5" s="137" t="n">
        <v>44019</v>
      </c>
      <c r="H5" s="137" t="s">
        <v>90</v>
      </c>
      <c r="I5" s="137" t="s">
        <v>90</v>
      </c>
    </row>
    <row r="6" customFormat="false" ht="38.25" hidden="false" customHeight="true" outlineLevel="0" collapsed="false">
      <c r="A6" s="135" t="n">
        <v>3</v>
      </c>
      <c r="B6" s="123" t="s">
        <v>192</v>
      </c>
      <c r="C6" s="117" t="s">
        <v>193</v>
      </c>
      <c r="D6" s="136" t="s">
        <v>310</v>
      </c>
      <c r="E6" s="137" t="n">
        <v>44019</v>
      </c>
      <c r="H6" s="137" t="s">
        <v>90</v>
      </c>
      <c r="I6" s="137" t="s">
        <v>90</v>
      </c>
    </row>
    <row r="7" customFormat="false" ht="25.5" hidden="false" customHeight="true" outlineLevel="0" collapsed="false">
      <c r="A7" s="135" t="n">
        <v>4</v>
      </c>
      <c r="B7" s="123" t="s">
        <v>194</v>
      </c>
      <c r="C7" s="117" t="s">
        <v>195</v>
      </c>
      <c r="D7" s="136" t="s">
        <v>310</v>
      </c>
      <c r="E7" s="137" t="n">
        <v>44019</v>
      </c>
      <c r="H7" s="137" t="s">
        <v>90</v>
      </c>
      <c r="I7" s="137" t="s">
        <v>90</v>
      </c>
    </row>
    <row r="8" customFormat="false" ht="51" hidden="false" customHeight="true" outlineLevel="0" collapsed="false">
      <c r="A8" s="135" t="n">
        <v>5</v>
      </c>
      <c r="B8" s="123" t="s">
        <v>196</v>
      </c>
      <c r="C8" s="117" t="n">
        <v>18.19</v>
      </c>
      <c r="D8" s="136" t="s">
        <v>310</v>
      </c>
      <c r="E8" s="137" t="n">
        <v>44019</v>
      </c>
      <c r="H8" s="137" t="s">
        <v>90</v>
      </c>
      <c r="I8" s="137" t="s">
        <v>90</v>
      </c>
    </row>
    <row r="9" customFormat="false" ht="38.25" hidden="false" customHeight="true" outlineLevel="0" collapsed="false">
      <c r="A9" s="135" t="n">
        <v>6</v>
      </c>
      <c r="B9" s="123" t="s">
        <v>197</v>
      </c>
      <c r="C9" s="117" t="n">
        <v>108</v>
      </c>
      <c r="D9" s="136" t="s">
        <v>310</v>
      </c>
      <c r="E9" s="137" t="n">
        <v>44019</v>
      </c>
      <c r="H9" s="137" t="s">
        <v>90</v>
      </c>
      <c r="I9" s="137" t="s">
        <v>90</v>
      </c>
    </row>
    <row r="10" customFormat="false" ht="38.25" hidden="false" customHeight="true" outlineLevel="0" collapsed="false">
      <c r="A10" s="135" t="n">
        <v>7</v>
      </c>
      <c r="B10" s="123" t="s">
        <v>198</v>
      </c>
      <c r="C10" s="117" t="n">
        <v>22.21</v>
      </c>
      <c r="D10" s="136" t="s">
        <v>310</v>
      </c>
      <c r="E10" s="137" t="n">
        <v>44019</v>
      </c>
      <c r="H10" s="137" t="s">
        <v>90</v>
      </c>
      <c r="I10" s="137" t="s">
        <v>90</v>
      </c>
    </row>
    <row r="11" customFormat="false" ht="38.25" hidden="false" customHeight="true" outlineLevel="0" collapsed="false">
      <c r="A11" s="135" t="n">
        <v>8</v>
      </c>
      <c r="B11" s="123" t="s">
        <v>199</v>
      </c>
      <c r="C11" s="117" t="n">
        <v>23.24</v>
      </c>
      <c r="D11" s="136" t="s">
        <v>310</v>
      </c>
      <c r="E11" s="137" t="n">
        <v>44019</v>
      </c>
      <c r="H11" s="137" t="s">
        <v>90</v>
      </c>
      <c r="I11" s="137" t="s">
        <v>90</v>
      </c>
    </row>
    <row r="12" customFormat="false" ht="38.25" hidden="false" customHeight="true" outlineLevel="0" collapsed="false">
      <c r="A12" s="135" t="n">
        <v>9</v>
      </c>
      <c r="B12" s="123" t="s">
        <v>200</v>
      </c>
      <c r="C12" s="117" t="n">
        <v>25.26</v>
      </c>
      <c r="D12" s="136" t="s">
        <v>310</v>
      </c>
      <c r="E12" s="137" t="n">
        <v>44019</v>
      </c>
      <c r="H12" s="137" t="s">
        <v>90</v>
      </c>
      <c r="I12" s="137" t="s">
        <v>90</v>
      </c>
    </row>
    <row r="13" customFormat="false" ht="38.25" hidden="false" customHeight="true" outlineLevel="0" collapsed="false">
      <c r="A13" s="135" t="n">
        <v>10</v>
      </c>
      <c r="B13" s="123" t="s">
        <v>201</v>
      </c>
      <c r="C13" s="117" t="s">
        <v>202</v>
      </c>
      <c r="D13" s="136" t="s">
        <v>310</v>
      </c>
      <c r="E13" s="137" t="n">
        <v>44019</v>
      </c>
      <c r="H13" s="137" t="s">
        <v>90</v>
      </c>
      <c r="I13" s="137" t="s">
        <v>90</v>
      </c>
    </row>
    <row r="14" customFormat="false" ht="63.75" hidden="false" customHeight="true" outlineLevel="0" collapsed="false">
      <c r="A14" s="135" t="n">
        <v>11</v>
      </c>
      <c r="B14" s="123" t="s">
        <v>203</v>
      </c>
      <c r="C14" s="117" t="s">
        <v>204</v>
      </c>
      <c r="D14" s="136" t="s">
        <v>310</v>
      </c>
      <c r="E14" s="137" t="n">
        <v>44019</v>
      </c>
      <c r="H14" s="137" t="s">
        <v>90</v>
      </c>
      <c r="I14" s="137" t="s">
        <v>90</v>
      </c>
    </row>
    <row r="15" customFormat="false" ht="63.75" hidden="false" customHeight="true" outlineLevel="0" collapsed="false">
      <c r="A15" s="135" t="n">
        <v>12</v>
      </c>
      <c r="B15" s="123" t="s">
        <v>205</v>
      </c>
      <c r="C15" s="117" t="n">
        <v>37</v>
      </c>
      <c r="D15" s="136" t="s">
        <v>310</v>
      </c>
      <c r="E15" s="137" t="n">
        <v>44019</v>
      </c>
      <c r="H15" s="137" t="s">
        <v>90</v>
      </c>
      <c r="I15" s="137" t="s">
        <v>90</v>
      </c>
    </row>
    <row r="16" customFormat="false" ht="51" hidden="false" customHeight="true" outlineLevel="0" collapsed="false">
      <c r="A16" s="135" t="n">
        <v>13</v>
      </c>
      <c r="B16" s="123" t="s">
        <v>206</v>
      </c>
      <c r="C16" s="117" t="s">
        <v>311</v>
      </c>
      <c r="D16" s="136" t="s">
        <v>310</v>
      </c>
      <c r="E16" s="137" t="n">
        <v>44019</v>
      </c>
      <c r="H16" s="137" t="s">
        <v>90</v>
      </c>
      <c r="I16" s="137" t="s">
        <v>90</v>
      </c>
    </row>
    <row r="17" customFormat="false" ht="38.25" hidden="false" customHeight="true" outlineLevel="0" collapsed="false">
      <c r="A17" s="135" t="n">
        <v>14</v>
      </c>
      <c r="B17" s="123" t="s">
        <v>210</v>
      </c>
      <c r="C17" s="117" t="s">
        <v>211</v>
      </c>
      <c r="D17" s="136" t="s">
        <v>310</v>
      </c>
      <c r="E17" s="137" t="n">
        <v>44019</v>
      </c>
      <c r="H17" s="137" t="s">
        <v>90</v>
      </c>
      <c r="I17" s="137" t="s">
        <v>90</v>
      </c>
    </row>
    <row r="18" customFormat="false" ht="38.25" hidden="false" customHeight="true" outlineLevel="0" collapsed="false">
      <c r="A18" s="135" t="n">
        <v>15</v>
      </c>
      <c r="B18" s="123" t="s">
        <v>212</v>
      </c>
      <c r="C18" s="117" t="n">
        <v>55.63</v>
      </c>
      <c r="D18" s="136" t="s">
        <v>310</v>
      </c>
      <c r="E18" s="137" t="n">
        <v>44019</v>
      </c>
      <c r="H18" s="137" t="s">
        <v>90</v>
      </c>
      <c r="I18" s="137" t="s">
        <v>90</v>
      </c>
    </row>
    <row r="19" customFormat="false" ht="38.25" hidden="false" customHeight="true" outlineLevel="0" collapsed="false">
      <c r="A19" s="135" t="n">
        <v>16</v>
      </c>
      <c r="B19" s="123" t="s">
        <v>215</v>
      </c>
      <c r="C19" s="117" t="n">
        <v>64.67</v>
      </c>
      <c r="D19" s="136" t="s">
        <v>310</v>
      </c>
      <c r="E19" s="137" t="n">
        <v>44019</v>
      </c>
      <c r="H19" s="137" t="s">
        <v>90</v>
      </c>
      <c r="I19" s="137" t="s">
        <v>90</v>
      </c>
    </row>
    <row r="20" customFormat="false" ht="38.25" hidden="false" customHeight="true" outlineLevel="0" collapsed="false">
      <c r="A20" s="135" t="n">
        <v>17</v>
      </c>
      <c r="B20" s="123" t="s">
        <v>216</v>
      </c>
      <c r="C20" s="117" t="n">
        <v>65.66</v>
      </c>
      <c r="D20" s="136" t="s">
        <v>310</v>
      </c>
      <c r="E20" s="137" t="n">
        <v>44019</v>
      </c>
      <c r="H20" s="137" t="s">
        <v>90</v>
      </c>
      <c r="I20" s="137" t="s">
        <v>90</v>
      </c>
    </row>
    <row r="21" customFormat="false" ht="51" hidden="false" customHeight="true" outlineLevel="0" collapsed="false">
      <c r="A21" s="135" t="n">
        <v>18</v>
      </c>
      <c r="B21" s="123" t="s">
        <v>217</v>
      </c>
      <c r="C21" s="117" t="s">
        <v>218</v>
      </c>
      <c r="D21" s="136" t="s">
        <v>310</v>
      </c>
      <c r="E21" s="137" t="n">
        <v>44019</v>
      </c>
      <c r="H21" s="137" t="s">
        <v>90</v>
      </c>
      <c r="I21" s="137" t="s">
        <v>90</v>
      </c>
    </row>
    <row r="22" customFormat="false" ht="38.25" hidden="false" customHeight="true" outlineLevel="0" collapsed="false">
      <c r="A22" s="135" t="n">
        <v>19</v>
      </c>
      <c r="B22" s="123" t="s">
        <v>219</v>
      </c>
      <c r="C22" s="117" t="n">
        <v>27.28</v>
      </c>
      <c r="D22" s="136" t="s">
        <v>310</v>
      </c>
      <c r="E22" s="137" t="n">
        <v>44019</v>
      </c>
      <c r="H22" s="137" t="s">
        <v>90</v>
      </c>
      <c r="I22" s="137" t="s">
        <v>90</v>
      </c>
    </row>
    <row r="23" customFormat="false" ht="63.75" hidden="false" customHeight="true" outlineLevel="0" collapsed="false">
      <c r="A23" s="135" t="n">
        <v>20</v>
      </c>
      <c r="B23" s="123" t="s">
        <v>220</v>
      </c>
      <c r="C23" s="117" t="s">
        <v>221</v>
      </c>
      <c r="D23" s="136" t="s">
        <v>310</v>
      </c>
      <c r="E23" s="137" t="n">
        <v>44019</v>
      </c>
      <c r="H23" s="137" t="s">
        <v>90</v>
      </c>
      <c r="I23" s="137" t="s">
        <v>90</v>
      </c>
    </row>
    <row r="24" customFormat="false" ht="25.5" hidden="false" customHeight="true" outlineLevel="0" collapsed="false">
      <c r="A24" s="135" t="n">
        <v>21</v>
      </c>
      <c r="B24" s="123" t="s">
        <v>222</v>
      </c>
      <c r="C24" s="117" t="s">
        <v>223</v>
      </c>
      <c r="D24" s="136" t="s">
        <v>310</v>
      </c>
      <c r="E24" s="137" t="n">
        <v>44019</v>
      </c>
      <c r="H24" s="137" t="s">
        <v>90</v>
      </c>
      <c r="I24" s="137" t="s">
        <v>90</v>
      </c>
    </row>
    <row r="25" customFormat="false" ht="14.25" hidden="false" customHeight="true" outlineLevel="0" collapsed="false">
      <c r="A25" s="135" t="n">
        <v>22</v>
      </c>
      <c r="B25" s="123" t="s">
        <v>224</v>
      </c>
      <c r="C25" s="117" t="n">
        <v>10.9</v>
      </c>
      <c r="D25" s="136" t="s">
        <v>310</v>
      </c>
      <c r="E25" s="137" t="n">
        <v>44019</v>
      </c>
      <c r="H25" s="137" t="s">
        <v>90</v>
      </c>
      <c r="I25" s="137" t="s">
        <v>90</v>
      </c>
    </row>
    <row r="26" customFormat="false" ht="38.25" hidden="false" customHeight="true" outlineLevel="0" collapsed="false">
      <c r="A26" s="135" t="n">
        <v>23</v>
      </c>
      <c r="B26" s="123" t="s">
        <v>225</v>
      </c>
      <c r="C26" s="117" t="n">
        <v>114</v>
      </c>
      <c r="D26" s="136" t="s">
        <v>310</v>
      </c>
      <c r="E26" s="137" t="n">
        <v>44019</v>
      </c>
      <c r="H26" s="137" t="s">
        <v>90</v>
      </c>
      <c r="I26" s="137" t="s">
        <v>90</v>
      </c>
    </row>
    <row r="27" customFormat="false" ht="25.5" hidden="false" customHeight="true" outlineLevel="0" collapsed="false">
      <c r="A27" s="135" t="n">
        <v>24</v>
      </c>
      <c r="B27" s="123" t="s">
        <v>226</v>
      </c>
      <c r="C27" s="117" t="s">
        <v>227</v>
      </c>
      <c r="D27" s="136" t="s">
        <v>310</v>
      </c>
      <c r="E27" s="137" t="n">
        <v>44019</v>
      </c>
      <c r="H27" s="137" t="s">
        <v>90</v>
      </c>
      <c r="I27" s="137" t="s">
        <v>90</v>
      </c>
    </row>
    <row r="28" customFormat="false" ht="38.25" hidden="false" customHeight="true" outlineLevel="0" collapsed="false">
      <c r="A28" s="135" t="n">
        <v>25</v>
      </c>
      <c r="B28" s="123" t="s">
        <v>228</v>
      </c>
      <c r="C28" s="117" t="n">
        <v>112</v>
      </c>
      <c r="D28" s="136" t="s">
        <v>310</v>
      </c>
      <c r="E28" s="137" t="n">
        <v>44019</v>
      </c>
      <c r="H28" s="137" t="s">
        <v>90</v>
      </c>
      <c r="I28" s="137" t="s">
        <v>90</v>
      </c>
    </row>
    <row r="29" customFormat="false" ht="25.5" hidden="false" customHeight="true" outlineLevel="0" collapsed="false">
      <c r="A29" s="135" t="n">
        <v>26</v>
      </c>
      <c r="B29" s="123" t="s">
        <v>229</v>
      </c>
      <c r="C29" s="117" t="n">
        <v>116</v>
      </c>
      <c r="D29" s="136" t="s">
        <v>310</v>
      </c>
      <c r="E29" s="137" t="n">
        <v>44019</v>
      </c>
      <c r="H29" s="137" t="s">
        <v>90</v>
      </c>
      <c r="I29" s="137" t="s">
        <v>90</v>
      </c>
    </row>
    <row r="30" customFormat="false" ht="63.75" hidden="false" customHeight="true" outlineLevel="0" collapsed="false">
      <c r="A30" s="135" t="n">
        <v>27</v>
      </c>
      <c r="B30" s="123" t="s">
        <v>220</v>
      </c>
      <c r="C30" s="117" t="s">
        <v>231</v>
      </c>
      <c r="D30" s="136" t="s">
        <v>310</v>
      </c>
      <c r="E30" s="137" t="n">
        <v>44019</v>
      </c>
      <c r="H30" s="137" t="s">
        <v>90</v>
      </c>
      <c r="I30" s="137" t="s">
        <v>90</v>
      </c>
    </row>
    <row r="31" customFormat="false" ht="38.25" hidden="false" customHeight="true" outlineLevel="0" collapsed="false">
      <c r="A31" s="135" t="n">
        <v>28</v>
      </c>
      <c r="B31" s="123" t="s">
        <v>219</v>
      </c>
      <c r="C31" s="117" t="n">
        <v>51.52</v>
      </c>
      <c r="D31" s="136" t="s">
        <v>310</v>
      </c>
      <c r="E31" s="137" t="n">
        <v>44019</v>
      </c>
      <c r="H31" s="137" t="s">
        <v>90</v>
      </c>
      <c r="I31" s="137" t="s">
        <v>90</v>
      </c>
    </row>
    <row r="32" customFormat="false" ht="51" hidden="false" customHeight="true" outlineLevel="0" collapsed="false">
      <c r="A32" s="135" t="n">
        <v>29</v>
      </c>
      <c r="B32" s="123" t="s">
        <v>232</v>
      </c>
      <c r="C32" s="117" t="s">
        <v>233</v>
      </c>
      <c r="D32" s="136" t="s">
        <v>310</v>
      </c>
      <c r="E32" s="137" t="n">
        <v>44019</v>
      </c>
      <c r="H32" s="137" t="s">
        <v>90</v>
      </c>
      <c r="I32" s="137" t="s">
        <v>90</v>
      </c>
    </row>
    <row r="33" customFormat="false" ht="38.25" hidden="false" customHeight="true" outlineLevel="0" collapsed="false">
      <c r="A33" s="135" t="n">
        <v>30</v>
      </c>
      <c r="B33" s="123" t="s">
        <v>234</v>
      </c>
      <c r="C33" s="117" t="s">
        <v>235</v>
      </c>
      <c r="D33" s="136" t="s">
        <v>310</v>
      </c>
      <c r="E33" s="137" t="n">
        <v>44019</v>
      </c>
      <c r="H33" s="137" t="s">
        <v>90</v>
      </c>
      <c r="I33" s="137" t="s">
        <v>90</v>
      </c>
    </row>
    <row r="34" customFormat="false" ht="38.25" hidden="false" customHeight="true" outlineLevel="0" collapsed="false">
      <c r="A34" s="135" t="n">
        <v>31</v>
      </c>
      <c r="B34" s="123" t="s">
        <v>236</v>
      </c>
      <c r="C34" s="117" t="s">
        <v>237</v>
      </c>
      <c r="D34" s="136" t="s">
        <v>310</v>
      </c>
      <c r="E34" s="137" t="n">
        <v>44019</v>
      </c>
      <c r="H34" s="137" t="s">
        <v>90</v>
      </c>
      <c r="I34" s="137" t="s">
        <v>90</v>
      </c>
    </row>
    <row r="35" customFormat="false" ht="25.5" hidden="false" customHeight="true" outlineLevel="0" collapsed="false">
      <c r="A35" s="135" t="n">
        <v>32</v>
      </c>
      <c r="B35" s="123" t="s">
        <v>238</v>
      </c>
      <c r="C35" s="117" t="s">
        <v>239</v>
      </c>
      <c r="D35" s="136" t="s">
        <v>310</v>
      </c>
      <c r="E35" s="137" t="n">
        <v>44019</v>
      </c>
      <c r="H35" s="137" t="s">
        <v>90</v>
      </c>
      <c r="I35" s="137" t="s">
        <v>90</v>
      </c>
    </row>
    <row r="36" customFormat="false" ht="51" hidden="false" customHeight="true" outlineLevel="0" collapsed="false">
      <c r="A36" s="135" t="n">
        <v>33</v>
      </c>
      <c r="B36" s="123" t="s">
        <v>240</v>
      </c>
      <c r="C36" s="117" t="n">
        <v>69</v>
      </c>
      <c r="D36" s="136" t="s">
        <v>310</v>
      </c>
      <c r="E36" s="137" t="n">
        <v>44019</v>
      </c>
      <c r="H36" s="137" t="s">
        <v>90</v>
      </c>
      <c r="I36" s="137" t="s">
        <v>90</v>
      </c>
    </row>
    <row r="37" customFormat="false" ht="25.5" hidden="false" customHeight="true" outlineLevel="0" collapsed="false">
      <c r="A37" s="135" t="n">
        <v>34</v>
      </c>
      <c r="B37" s="123" t="s">
        <v>241</v>
      </c>
      <c r="C37" s="117" t="n">
        <v>80</v>
      </c>
      <c r="D37" s="136" t="s">
        <v>310</v>
      </c>
      <c r="E37" s="137" t="n">
        <v>44019</v>
      </c>
      <c r="H37" s="137" t="s">
        <v>90</v>
      </c>
      <c r="I37" s="137" t="s">
        <v>90</v>
      </c>
    </row>
    <row r="38" customFormat="false" ht="25.5" hidden="false" customHeight="true" outlineLevel="0" collapsed="false">
      <c r="A38" s="135" t="n">
        <v>35</v>
      </c>
      <c r="B38" s="123" t="s">
        <v>242</v>
      </c>
      <c r="C38" s="117" t="n">
        <v>74.75</v>
      </c>
      <c r="D38" s="136" t="s">
        <v>310</v>
      </c>
      <c r="E38" s="137" t="n">
        <v>44019</v>
      </c>
      <c r="H38" s="137" t="s">
        <v>90</v>
      </c>
      <c r="I38" s="137" t="s">
        <v>90</v>
      </c>
    </row>
    <row r="39" customFormat="false" ht="38.25" hidden="false" customHeight="true" outlineLevel="0" collapsed="false">
      <c r="A39" s="135" t="n">
        <v>36</v>
      </c>
      <c r="B39" s="123" t="s">
        <v>243</v>
      </c>
      <c r="C39" s="117" t="s">
        <v>244</v>
      </c>
      <c r="D39" s="136" t="s">
        <v>310</v>
      </c>
      <c r="E39" s="137" t="n">
        <v>44019</v>
      </c>
      <c r="H39" s="137" t="s">
        <v>90</v>
      </c>
      <c r="I39" s="137" t="s">
        <v>90</v>
      </c>
    </row>
    <row r="40" customFormat="false" ht="25.5" hidden="false" customHeight="true" outlineLevel="0" collapsed="false">
      <c r="A40" s="135" t="n">
        <v>37</v>
      </c>
      <c r="B40" s="123" t="s">
        <v>245</v>
      </c>
      <c r="C40" s="117" t="n">
        <v>96.97</v>
      </c>
      <c r="D40" s="136" t="s">
        <v>310</v>
      </c>
      <c r="E40" s="137" t="n">
        <v>44019</v>
      </c>
      <c r="H40" s="137" t="s">
        <v>90</v>
      </c>
      <c r="I40" s="137" t="s">
        <v>90</v>
      </c>
    </row>
    <row r="41" customFormat="false" ht="38.25" hidden="false" customHeight="true" outlineLevel="0" collapsed="false">
      <c r="A41" s="135" t="n">
        <v>38</v>
      </c>
      <c r="B41" s="123" t="s">
        <v>246</v>
      </c>
      <c r="C41" s="117" t="s">
        <v>247</v>
      </c>
      <c r="D41" s="136" t="s">
        <v>310</v>
      </c>
      <c r="E41" s="137" t="n">
        <v>44019</v>
      </c>
      <c r="H41" s="137" t="s">
        <v>90</v>
      </c>
      <c r="I41" s="137" t="s">
        <v>90</v>
      </c>
    </row>
    <row r="42" customFormat="false" ht="38.25" hidden="false" customHeight="true" outlineLevel="0" collapsed="false">
      <c r="A42" s="135" t="n">
        <v>39</v>
      </c>
      <c r="B42" s="123" t="s">
        <v>248</v>
      </c>
      <c r="C42" s="117" t="s">
        <v>249</v>
      </c>
      <c r="D42" s="136" t="s">
        <v>310</v>
      </c>
      <c r="E42" s="137" t="n">
        <v>44019</v>
      </c>
      <c r="H42" s="137" t="s">
        <v>90</v>
      </c>
      <c r="I42" s="137" t="s">
        <v>90</v>
      </c>
    </row>
    <row r="43" customFormat="false" ht="51" hidden="false" customHeight="true" outlineLevel="0" collapsed="false">
      <c r="A43" s="135" t="n">
        <v>40</v>
      </c>
      <c r="B43" s="123" t="s">
        <v>250</v>
      </c>
      <c r="C43" s="117" t="s">
        <v>251</v>
      </c>
      <c r="D43" s="136" t="s">
        <v>310</v>
      </c>
      <c r="E43" s="137" t="s">
        <v>90</v>
      </c>
      <c r="H43" s="137" t="n">
        <v>44029</v>
      </c>
      <c r="I43" s="137" t="s">
        <v>90</v>
      </c>
    </row>
    <row r="44" customFormat="false" ht="24" hidden="false" customHeight="true" outlineLevel="0" collapsed="false">
      <c r="A44" s="135" t="n">
        <v>41</v>
      </c>
      <c r="B44" s="123" t="s">
        <v>254</v>
      </c>
      <c r="C44" s="117" t="s">
        <v>255</v>
      </c>
      <c r="D44" s="136" t="s">
        <v>310</v>
      </c>
      <c r="E44" s="137" t="s">
        <v>90</v>
      </c>
      <c r="H44" s="137" t="n">
        <v>44029</v>
      </c>
      <c r="I44" s="137" t="s">
        <v>90</v>
      </c>
    </row>
    <row r="45" customFormat="false" ht="25.5" hidden="false" customHeight="true" outlineLevel="0" collapsed="false">
      <c r="A45" s="135" t="n">
        <v>42</v>
      </c>
      <c r="B45" s="123" t="s">
        <v>256</v>
      </c>
      <c r="C45" s="117" t="s">
        <v>257</v>
      </c>
      <c r="D45" s="136" t="s">
        <v>310</v>
      </c>
      <c r="E45" s="137" t="s">
        <v>90</v>
      </c>
      <c r="H45" s="137" t="n">
        <v>44029</v>
      </c>
      <c r="I45" s="137" t="s">
        <v>90</v>
      </c>
    </row>
    <row r="46" customFormat="false" ht="51" hidden="false" customHeight="true" outlineLevel="0" collapsed="false">
      <c r="A46" s="135" t="n">
        <v>43</v>
      </c>
      <c r="B46" s="123" t="s">
        <v>258</v>
      </c>
      <c r="C46" s="117" t="s">
        <v>259</v>
      </c>
      <c r="D46" s="136" t="s">
        <v>310</v>
      </c>
      <c r="E46" s="137" t="s">
        <v>90</v>
      </c>
      <c r="H46" s="137" t="n">
        <v>44029</v>
      </c>
      <c r="I46" s="137" t="s">
        <v>90</v>
      </c>
    </row>
    <row r="47" customFormat="false" ht="25.5" hidden="false" customHeight="true" outlineLevel="0" collapsed="false">
      <c r="A47" s="135" t="n">
        <v>44</v>
      </c>
      <c r="B47" s="123" t="s">
        <v>260</v>
      </c>
      <c r="C47" s="117" t="s">
        <v>261</v>
      </c>
      <c r="D47" s="136" t="s">
        <v>310</v>
      </c>
      <c r="E47" s="137" t="s">
        <v>312</v>
      </c>
      <c r="H47" s="137" t="n">
        <v>44029</v>
      </c>
      <c r="I47" s="137" t="s">
        <v>90</v>
      </c>
    </row>
    <row r="48" customFormat="false" ht="25.5" hidden="false" customHeight="true" outlineLevel="0" collapsed="false">
      <c r="A48" s="135" t="n">
        <v>45</v>
      </c>
      <c r="B48" s="123" t="s">
        <v>262</v>
      </c>
      <c r="C48" s="117" t="s">
        <v>263</v>
      </c>
      <c r="D48" s="136" t="s">
        <v>310</v>
      </c>
      <c r="E48" s="137" t="s">
        <v>90</v>
      </c>
      <c r="H48" s="137" t="n">
        <v>44029</v>
      </c>
      <c r="I48" s="137" t="s">
        <v>90</v>
      </c>
    </row>
    <row r="49" customFormat="false" ht="36" hidden="false" customHeight="true" outlineLevel="0" collapsed="false">
      <c r="A49" s="135" t="n">
        <v>46</v>
      </c>
      <c r="B49" s="123" t="s">
        <v>265</v>
      </c>
      <c r="C49" s="117" t="s">
        <v>266</v>
      </c>
      <c r="D49" s="136" t="s">
        <v>310</v>
      </c>
      <c r="E49" s="137"/>
      <c r="H49" s="137" t="n">
        <v>44029</v>
      </c>
      <c r="I49" s="137" t="s">
        <v>90</v>
      </c>
    </row>
    <row r="50" customFormat="false" ht="25.5" hidden="false" customHeight="true" outlineLevel="0" collapsed="false">
      <c r="A50" s="135" t="n">
        <v>47</v>
      </c>
      <c r="B50" s="123" t="s">
        <v>267</v>
      </c>
      <c r="C50" s="117" t="s">
        <v>268</v>
      </c>
      <c r="D50" s="136" t="s">
        <v>310</v>
      </c>
      <c r="E50" s="137" t="s">
        <v>90</v>
      </c>
      <c r="H50" s="137" t="n">
        <v>44029</v>
      </c>
      <c r="I50" s="137" t="s">
        <v>90</v>
      </c>
    </row>
    <row r="51" customFormat="false" ht="24" hidden="false" customHeight="true" outlineLevel="0" collapsed="false">
      <c r="A51" s="135" t="n">
        <v>48</v>
      </c>
      <c r="B51" s="123" t="s">
        <v>270</v>
      </c>
      <c r="C51" s="117" t="s">
        <v>271</v>
      </c>
      <c r="D51" s="136" t="s">
        <v>310</v>
      </c>
      <c r="E51" s="137" t="s">
        <v>90</v>
      </c>
      <c r="H51" s="137" t="n">
        <v>44029</v>
      </c>
      <c r="I51" s="137" t="s">
        <v>90</v>
      </c>
    </row>
    <row r="52" customFormat="false" ht="84" hidden="false" customHeight="true" outlineLevel="0" collapsed="false">
      <c r="A52" s="135" t="n">
        <v>49</v>
      </c>
      <c r="B52" s="123" t="s">
        <v>272</v>
      </c>
      <c r="C52" s="117" t="s">
        <v>273</v>
      </c>
      <c r="D52" s="136" t="s">
        <v>310</v>
      </c>
      <c r="E52" s="137" t="s">
        <v>90</v>
      </c>
      <c r="H52" s="137" t="s">
        <v>90</v>
      </c>
      <c r="I52" s="137" t="n">
        <v>44039</v>
      </c>
    </row>
    <row r="53" customFormat="false" ht="108" hidden="false" customHeight="true" outlineLevel="0" collapsed="false">
      <c r="A53" s="135" t="n">
        <v>50</v>
      </c>
      <c r="B53" s="123" t="s">
        <v>275</v>
      </c>
      <c r="C53" s="117" t="s">
        <v>276</v>
      </c>
      <c r="D53" s="136" t="s">
        <v>310</v>
      </c>
      <c r="E53" s="137" t="s">
        <v>90</v>
      </c>
      <c r="H53" s="137" t="s">
        <v>90</v>
      </c>
      <c r="I53" s="137" t="n">
        <v>44039</v>
      </c>
    </row>
    <row r="54" customFormat="false" ht="48" hidden="false" customHeight="true" outlineLevel="0" collapsed="false">
      <c r="A54" s="135" t="n">
        <v>51</v>
      </c>
      <c r="B54" s="123" t="s">
        <v>277</v>
      </c>
      <c r="C54" s="117" t="s">
        <v>278</v>
      </c>
      <c r="D54" s="136" t="s">
        <v>310</v>
      </c>
      <c r="E54" s="137" t="s">
        <v>90</v>
      </c>
      <c r="H54" s="137" t="s">
        <v>90</v>
      </c>
      <c r="I54" s="137" t="n">
        <v>44039</v>
      </c>
    </row>
    <row r="55" customFormat="false" ht="48" hidden="false" customHeight="true" outlineLevel="0" collapsed="false">
      <c r="A55" s="135" t="n">
        <v>52</v>
      </c>
      <c r="B55" s="138" t="s">
        <v>279</v>
      </c>
      <c r="C55" s="117" t="s">
        <v>280</v>
      </c>
      <c r="D55" s="136" t="s">
        <v>310</v>
      </c>
      <c r="E55" s="137" t="s">
        <v>90</v>
      </c>
      <c r="H55" s="137" t="s">
        <v>90</v>
      </c>
      <c r="I55" s="137" t="n">
        <v>44039</v>
      </c>
    </row>
    <row r="56" customFormat="false" ht="15" hidden="false" customHeight="true" outlineLevel="0" collapsed="false">
      <c r="A56" s="40" t="s">
        <v>23</v>
      </c>
      <c r="B56" s="77"/>
      <c r="C56" s="77"/>
      <c r="D56" s="0"/>
      <c r="E56" s="0"/>
    </row>
    <row r="57" customFormat="false" ht="14.25" hidden="false" customHeight="true" outlineLevel="0" collapsed="false">
      <c r="A57" s="139" t="s">
        <v>305</v>
      </c>
      <c r="B57" s="139"/>
      <c r="C57" s="139"/>
      <c r="D57" s="4" t="s">
        <v>306</v>
      </c>
      <c r="E57" s="4"/>
    </row>
    <row r="58" customFormat="false" ht="15" hidden="false" customHeight="true" outlineLevel="0" collapsed="false">
      <c r="A58" s="77"/>
      <c r="B58" s="140"/>
      <c r="C58" s="0"/>
      <c r="D58" s="0"/>
      <c r="E58" s="17"/>
    </row>
    <row r="59" customFormat="false" ht="15" hidden="false" customHeight="true" outlineLevel="0" collapsed="false">
      <c r="A59" s="141"/>
      <c r="B59" s="40"/>
      <c r="C59" s="0"/>
      <c r="D59" s="0"/>
      <c r="E59" s="17"/>
    </row>
    <row r="60" customFormat="false" ht="15" hidden="false" customHeight="true" outlineLevel="0" collapsed="false">
      <c r="A60" s="72" t="s">
        <v>26</v>
      </c>
      <c r="B60" s="77"/>
      <c r="C60" s="0"/>
      <c r="D60" s="0"/>
      <c r="E60" s="77"/>
    </row>
    <row r="61" customFormat="false" ht="14.25" hidden="false" customHeight="true" outlineLevel="0" collapsed="false">
      <c r="A61" s="142" t="s">
        <v>307</v>
      </c>
      <c r="B61" s="142"/>
      <c r="C61" s="142"/>
      <c r="D61" s="4" t="s">
        <v>306</v>
      </c>
      <c r="E61" s="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3" width="10.72"/>
    <col collapsed="false" customWidth="true" hidden="false" outlineLevel="0" max="3" min="3" style="101" width="13.92"/>
    <col collapsed="false" customWidth="true" hidden="false" outlineLevel="0" max="5" min="5" style="0" width="18.09"/>
  </cols>
  <sheetData>
    <row r="1" customFormat="false" ht="17.1" hidden="false" customHeight="true" outlineLevel="0" collapsed="false">
      <c r="A1" s="144" t="s">
        <v>313</v>
      </c>
      <c r="B1" s="144"/>
      <c r="C1" s="144"/>
      <c r="D1" s="144"/>
      <c r="E1" s="144"/>
    </row>
    <row r="2" customFormat="false" ht="14.25" hidden="false" customHeight="true" outlineLevel="0" collapsed="false">
      <c r="A2" s="145" t="s">
        <v>314</v>
      </c>
      <c r="B2" s="145"/>
      <c r="C2" s="146"/>
    </row>
    <row r="3" customFormat="false" ht="24" hidden="false" customHeight="true" outlineLevel="0" collapsed="false">
      <c r="A3" s="119" t="s">
        <v>109</v>
      </c>
      <c r="B3" s="117" t="s">
        <v>136</v>
      </c>
      <c r="C3" s="118" t="s">
        <v>139</v>
      </c>
      <c r="D3" s="119" t="s">
        <v>180</v>
      </c>
      <c r="E3" s="147" t="s">
        <v>309</v>
      </c>
    </row>
    <row r="4" customFormat="false" ht="40.5" hidden="false" customHeight="true" outlineLevel="0" collapsed="false">
      <c r="A4" s="136" t="n">
        <v>1</v>
      </c>
      <c r="B4" s="148" t="s">
        <v>187</v>
      </c>
      <c r="C4" s="148" t="n">
        <v>1.2</v>
      </c>
      <c r="D4" s="136" t="s">
        <v>310</v>
      </c>
      <c r="E4" s="137"/>
    </row>
    <row r="5" customFormat="false" ht="40.5" hidden="false" customHeight="true" outlineLevel="0" collapsed="false">
      <c r="A5" s="136" t="n">
        <v>2</v>
      </c>
      <c r="B5" s="148" t="s">
        <v>190</v>
      </c>
      <c r="C5" s="148" t="s">
        <v>191</v>
      </c>
      <c r="D5" s="136" t="s">
        <v>310</v>
      </c>
      <c r="E5" s="149"/>
    </row>
    <row r="6" customFormat="false" ht="40.5" hidden="false" customHeight="true" outlineLevel="0" collapsed="false">
      <c r="A6" s="136" t="n">
        <v>3</v>
      </c>
      <c r="B6" s="148" t="s">
        <v>192</v>
      </c>
      <c r="C6" s="148" t="s">
        <v>193</v>
      </c>
      <c r="D6" s="136" t="s">
        <v>310</v>
      </c>
      <c r="E6" s="149"/>
    </row>
    <row r="7" customFormat="false" ht="27" hidden="false" customHeight="true" outlineLevel="0" collapsed="false">
      <c r="A7" s="136" t="n">
        <v>4</v>
      </c>
      <c r="B7" s="148" t="s">
        <v>194</v>
      </c>
      <c r="C7" s="148" t="s">
        <v>195</v>
      </c>
      <c r="D7" s="136" t="s">
        <v>310</v>
      </c>
      <c r="E7" s="149"/>
    </row>
    <row r="8" customFormat="false" ht="54" hidden="false" customHeight="true" outlineLevel="0" collapsed="false">
      <c r="A8" s="136" t="n">
        <v>5</v>
      </c>
      <c r="B8" s="148" t="s">
        <v>196</v>
      </c>
      <c r="C8" s="148" t="n">
        <v>18.19</v>
      </c>
      <c r="D8" s="136" t="s">
        <v>310</v>
      </c>
      <c r="E8" s="149"/>
    </row>
    <row r="9" customFormat="false" ht="40.5" hidden="false" customHeight="true" outlineLevel="0" collapsed="false">
      <c r="A9" s="136" t="n">
        <v>6</v>
      </c>
      <c r="B9" s="148" t="s">
        <v>197</v>
      </c>
      <c r="C9" s="148" t="n">
        <v>108</v>
      </c>
      <c r="D9" s="136" t="s">
        <v>310</v>
      </c>
      <c r="E9" s="149"/>
    </row>
    <row r="10" customFormat="false" ht="40.5" hidden="false" customHeight="true" outlineLevel="0" collapsed="false">
      <c r="A10" s="136" t="n">
        <v>7</v>
      </c>
      <c r="B10" s="148" t="s">
        <v>198</v>
      </c>
      <c r="C10" s="148" t="n">
        <v>22.21</v>
      </c>
      <c r="D10" s="136" t="s">
        <v>310</v>
      </c>
      <c r="E10" s="149"/>
    </row>
    <row r="11" customFormat="false" ht="40.5" hidden="false" customHeight="true" outlineLevel="0" collapsed="false">
      <c r="A11" s="136" t="n">
        <v>8</v>
      </c>
      <c r="B11" s="148" t="s">
        <v>199</v>
      </c>
      <c r="C11" s="148" t="n">
        <v>23.24</v>
      </c>
      <c r="D11" s="136" t="s">
        <v>310</v>
      </c>
      <c r="E11" s="149"/>
    </row>
    <row r="12" customFormat="false" ht="40.5" hidden="false" customHeight="true" outlineLevel="0" collapsed="false">
      <c r="A12" s="136" t="n">
        <v>9</v>
      </c>
      <c r="B12" s="148" t="s">
        <v>200</v>
      </c>
      <c r="C12" s="148" t="n">
        <v>25.26</v>
      </c>
      <c r="D12" s="136" t="s">
        <v>310</v>
      </c>
      <c r="E12" s="149"/>
    </row>
    <row r="13" customFormat="false" ht="40.5" hidden="false" customHeight="true" outlineLevel="0" collapsed="false">
      <c r="A13" s="136" t="n">
        <v>10</v>
      </c>
      <c r="B13" s="148" t="s">
        <v>201</v>
      </c>
      <c r="C13" s="148" t="n">
        <v>33.34</v>
      </c>
      <c r="D13" s="136" t="s">
        <v>310</v>
      </c>
      <c r="E13" s="149"/>
    </row>
    <row r="14" customFormat="false" ht="67.5" hidden="false" customHeight="true" outlineLevel="0" collapsed="false">
      <c r="A14" s="136" t="n">
        <v>11</v>
      </c>
      <c r="B14" s="148" t="s">
        <v>203</v>
      </c>
      <c r="C14" s="148" t="s">
        <v>204</v>
      </c>
      <c r="D14" s="136" t="s">
        <v>310</v>
      </c>
      <c r="E14" s="149"/>
    </row>
    <row r="15" customFormat="false" ht="81" hidden="false" customHeight="true" outlineLevel="0" collapsed="false">
      <c r="A15" s="136" t="n">
        <v>12</v>
      </c>
      <c r="B15" s="148" t="s">
        <v>205</v>
      </c>
      <c r="C15" s="148" t="n">
        <v>37</v>
      </c>
      <c r="D15" s="136" t="s">
        <v>310</v>
      </c>
      <c r="E15" s="149"/>
    </row>
    <row r="16" customFormat="false" ht="54" hidden="false" customHeight="true" outlineLevel="0" collapsed="false">
      <c r="A16" s="136" t="n">
        <v>13</v>
      </c>
      <c r="B16" s="148" t="s">
        <v>206</v>
      </c>
      <c r="C16" s="148" t="s">
        <v>311</v>
      </c>
      <c r="D16" s="136" t="s">
        <v>310</v>
      </c>
      <c r="E16" s="149"/>
    </row>
    <row r="17" customFormat="false" ht="40.5" hidden="false" customHeight="true" outlineLevel="0" collapsed="false">
      <c r="A17" s="136" t="n">
        <v>14</v>
      </c>
      <c r="B17" s="148" t="s">
        <v>210</v>
      </c>
      <c r="C17" s="148" t="s">
        <v>211</v>
      </c>
      <c r="D17" s="136" t="s">
        <v>310</v>
      </c>
      <c r="E17" s="149"/>
    </row>
    <row r="18" customFormat="false" ht="40.5" hidden="false" customHeight="true" outlineLevel="0" collapsed="false">
      <c r="A18" s="136" t="n">
        <v>15</v>
      </c>
      <c r="B18" s="148" t="s">
        <v>212</v>
      </c>
      <c r="C18" s="148" t="n">
        <v>55.63</v>
      </c>
      <c r="D18" s="136" t="s">
        <v>310</v>
      </c>
      <c r="E18" s="149"/>
    </row>
    <row r="19" customFormat="false" ht="40.5" hidden="false" customHeight="true" outlineLevel="0" collapsed="false">
      <c r="A19" s="136" t="n">
        <v>16</v>
      </c>
      <c r="B19" s="148" t="s">
        <v>215</v>
      </c>
      <c r="C19" s="148" t="n">
        <v>64.67</v>
      </c>
      <c r="D19" s="136" t="s">
        <v>310</v>
      </c>
      <c r="E19" s="149"/>
    </row>
    <row r="20" customFormat="false" ht="40.5" hidden="false" customHeight="true" outlineLevel="0" collapsed="false">
      <c r="A20" s="136" t="n">
        <v>17</v>
      </c>
      <c r="B20" s="148" t="s">
        <v>216</v>
      </c>
      <c r="C20" s="148" t="n">
        <v>65.66</v>
      </c>
      <c r="D20" s="136" t="s">
        <v>310</v>
      </c>
      <c r="E20" s="149"/>
    </row>
    <row r="21" customFormat="false" ht="54" hidden="false" customHeight="true" outlineLevel="0" collapsed="false">
      <c r="A21" s="136" t="n">
        <v>18</v>
      </c>
      <c r="B21" s="148" t="s">
        <v>217</v>
      </c>
      <c r="C21" s="148" t="s">
        <v>218</v>
      </c>
      <c r="D21" s="136" t="s">
        <v>310</v>
      </c>
      <c r="E21" s="149"/>
    </row>
    <row r="22" customFormat="false" ht="40.5" hidden="false" customHeight="true" outlineLevel="0" collapsed="false">
      <c r="A22" s="136" t="n">
        <v>19</v>
      </c>
      <c r="B22" s="148" t="s">
        <v>219</v>
      </c>
      <c r="C22" s="148" t="n">
        <v>27.28</v>
      </c>
      <c r="D22" s="136" t="s">
        <v>310</v>
      </c>
      <c r="E22" s="149"/>
    </row>
    <row r="23" customFormat="false" ht="67.5" hidden="false" customHeight="true" outlineLevel="0" collapsed="false">
      <c r="A23" s="136" t="n">
        <v>20</v>
      </c>
      <c r="B23" s="148" t="s">
        <v>220</v>
      </c>
      <c r="C23" s="148" t="s">
        <v>221</v>
      </c>
      <c r="D23" s="136" t="s">
        <v>310</v>
      </c>
      <c r="E23" s="149"/>
    </row>
    <row r="24" customFormat="false" ht="27" hidden="false" customHeight="true" outlineLevel="0" collapsed="false">
      <c r="A24" s="136" t="n">
        <v>21</v>
      </c>
      <c r="B24" s="148" t="s">
        <v>222</v>
      </c>
      <c r="C24" s="148" t="s">
        <v>223</v>
      </c>
      <c r="D24" s="136" t="s">
        <v>310</v>
      </c>
      <c r="E24" s="149"/>
    </row>
    <row r="25" customFormat="false" ht="14.25" hidden="false" customHeight="true" outlineLevel="0" collapsed="false">
      <c r="A25" s="136" t="n">
        <v>22</v>
      </c>
      <c r="B25" s="148" t="s">
        <v>224</v>
      </c>
      <c r="C25" s="148" t="n">
        <v>10.9</v>
      </c>
      <c r="D25" s="136" t="s">
        <v>310</v>
      </c>
      <c r="E25" s="149"/>
    </row>
    <row r="26" customFormat="false" ht="40.5" hidden="false" customHeight="true" outlineLevel="0" collapsed="false">
      <c r="A26" s="136" t="n">
        <v>23</v>
      </c>
      <c r="B26" s="148" t="s">
        <v>225</v>
      </c>
      <c r="C26" s="148" t="n">
        <v>114</v>
      </c>
      <c r="D26" s="136" t="s">
        <v>310</v>
      </c>
      <c r="E26" s="149"/>
    </row>
    <row r="27" customFormat="false" ht="40.5" hidden="false" customHeight="true" outlineLevel="0" collapsed="false">
      <c r="A27" s="136" t="n">
        <v>24</v>
      </c>
      <c r="B27" s="148" t="s">
        <v>226</v>
      </c>
      <c r="C27" s="148" t="s">
        <v>227</v>
      </c>
      <c r="D27" s="136" t="s">
        <v>310</v>
      </c>
      <c r="E27" s="149"/>
    </row>
    <row r="28" customFormat="false" ht="40.5" hidden="false" customHeight="true" outlineLevel="0" collapsed="false">
      <c r="A28" s="136" t="n">
        <v>25</v>
      </c>
      <c r="B28" s="148" t="s">
        <v>228</v>
      </c>
      <c r="C28" s="148" t="n">
        <v>112</v>
      </c>
      <c r="D28" s="136" t="s">
        <v>310</v>
      </c>
      <c r="E28" s="149"/>
    </row>
    <row r="29" customFormat="false" ht="40.5" hidden="false" customHeight="true" outlineLevel="0" collapsed="false">
      <c r="A29" s="136" t="n">
        <v>26</v>
      </c>
      <c r="B29" s="148" t="s">
        <v>229</v>
      </c>
      <c r="C29" s="148" t="n">
        <v>116</v>
      </c>
      <c r="D29" s="136" t="s">
        <v>310</v>
      </c>
      <c r="E29" s="149"/>
    </row>
    <row r="30" customFormat="false" ht="67.5" hidden="false" customHeight="true" outlineLevel="0" collapsed="false">
      <c r="A30" s="136" t="n">
        <v>27</v>
      </c>
      <c r="B30" s="148" t="s">
        <v>220</v>
      </c>
      <c r="C30" s="148" t="s">
        <v>231</v>
      </c>
      <c r="D30" s="136" t="s">
        <v>310</v>
      </c>
      <c r="E30" s="149"/>
    </row>
    <row r="31" customFormat="false" ht="40.5" hidden="false" customHeight="true" outlineLevel="0" collapsed="false">
      <c r="A31" s="136" t="n">
        <v>28</v>
      </c>
      <c r="B31" s="148" t="s">
        <v>219</v>
      </c>
      <c r="C31" s="148" t="n">
        <v>51.52</v>
      </c>
      <c r="D31" s="136" t="s">
        <v>310</v>
      </c>
      <c r="E31" s="149"/>
    </row>
    <row r="32" customFormat="false" ht="54" hidden="false" customHeight="true" outlineLevel="0" collapsed="false">
      <c r="A32" s="136" t="n">
        <v>29</v>
      </c>
      <c r="B32" s="148" t="s">
        <v>232</v>
      </c>
      <c r="C32" s="148" t="n">
        <v>126</v>
      </c>
      <c r="D32" s="136" t="s">
        <v>310</v>
      </c>
      <c r="E32" s="149"/>
    </row>
    <row r="33" customFormat="false" ht="40.5" hidden="false" customHeight="true" outlineLevel="0" collapsed="false">
      <c r="A33" s="136" t="n">
        <v>30</v>
      </c>
      <c r="B33" s="148" t="s">
        <v>234</v>
      </c>
      <c r="C33" s="148" t="s">
        <v>235</v>
      </c>
      <c r="D33" s="136" t="s">
        <v>310</v>
      </c>
      <c r="E33" s="149"/>
    </row>
    <row r="34" customFormat="false" ht="54" hidden="false" customHeight="true" outlineLevel="0" collapsed="false">
      <c r="A34" s="136" t="n">
        <v>31</v>
      </c>
      <c r="B34" s="148" t="s">
        <v>236</v>
      </c>
      <c r="C34" s="148" t="s">
        <v>237</v>
      </c>
      <c r="D34" s="136" t="s">
        <v>310</v>
      </c>
      <c r="E34" s="149"/>
    </row>
    <row r="35" customFormat="false" ht="27" hidden="false" customHeight="true" outlineLevel="0" collapsed="false">
      <c r="A35" s="136" t="n">
        <v>32</v>
      </c>
      <c r="B35" s="148" t="s">
        <v>238</v>
      </c>
      <c r="C35" s="148" t="s">
        <v>239</v>
      </c>
      <c r="D35" s="136" t="s">
        <v>310</v>
      </c>
      <c r="E35" s="149"/>
    </row>
    <row r="36" customFormat="false" ht="67.5" hidden="false" customHeight="true" outlineLevel="0" collapsed="false">
      <c r="A36" s="136" t="n">
        <v>33</v>
      </c>
      <c r="B36" s="148" t="s">
        <v>240</v>
      </c>
      <c r="C36" s="148" t="n">
        <v>69</v>
      </c>
      <c r="D36" s="136" t="s">
        <v>310</v>
      </c>
      <c r="E36" s="149"/>
    </row>
    <row r="37" customFormat="false" ht="27" hidden="false" customHeight="true" outlineLevel="0" collapsed="false">
      <c r="A37" s="136" t="n">
        <v>34</v>
      </c>
      <c r="B37" s="148" t="s">
        <v>241</v>
      </c>
      <c r="C37" s="148" t="n">
        <v>80</v>
      </c>
      <c r="D37" s="136" t="s">
        <v>310</v>
      </c>
      <c r="E37" s="149"/>
    </row>
    <row r="38" customFormat="false" ht="27" hidden="false" customHeight="true" outlineLevel="0" collapsed="false">
      <c r="A38" s="136" t="n">
        <v>35</v>
      </c>
      <c r="B38" s="148" t="s">
        <v>242</v>
      </c>
      <c r="C38" s="148" t="n">
        <v>74.75</v>
      </c>
      <c r="D38" s="136" t="s">
        <v>310</v>
      </c>
      <c r="E38" s="149"/>
    </row>
    <row r="39" customFormat="false" ht="40.5" hidden="false" customHeight="true" outlineLevel="0" collapsed="false">
      <c r="A39" s="136" t="n">
        <v>36</v>
      </c>
      <c r="B39" s="148" t="s">
        <v>243</v>
      </c>
      <c r="C39" s="148" t="s">
        <v>244</v>
      </c>
      <c r="D39" s="136" t="s">
        <v>310</v>
      </c>
      <c r="E39" s="149"/>
    </row>
    <row r="40" customFormat="false" ht="40.5" hidden="false" customHeight="true" outlineLevel="0" collapsed="false">
      <c r="A40" s="136" t="n">
        <v>37</v>
      </c>
      <c r="B40" s="148" t="s">
        <v>245</v>
      </c>
      <c r="C40" s="148" t="n">
        <v>96.97</v>
      </c>
      <c r="D40" s="136" t="s">
        <v>310</v>
      </c>
      <c r="E40" s="149"/>
    </row>
    <row r="41" customFormat="false" ht="27" hidden="false" customHeight="true" outlineLevel="0" collapsed="false">
      <c r="A41" s="136" t="n">
        <v>38</v>
      </c>
      <c r="B41" s="148" t="s">
        <v>315</v>
      </c>
      <c r="C41" s="148" t="s">
        <v>316</v>
      </c>
      <c r="D41" s="136" t="s">
        <v>310</v>
      </c>
      <c r="E41" s="149"/>
    </row>
    <row r="42" customFormat="false" ht="40.5" hidden="false" customHeight="true" outlineLevel="0" collapsed="false">
      <c r="A42" s="136" t="n">
        <v>39</v>
      </c>
      <c r="B42" s="148" t="s">
        <v>246</v>
      </c>
      <c r="C42" s="148" t="s">
        <v>247</v>
      </c>
      <c r="D42" s="136" t="s">
        <v>310</v>
      </c>
      <c r="E42" s="149"/>
    </row>
    <row r="43" customFormat="false" ht="40.5" hidden="false" customHeight="true" outlineLevel="0" collapsed="false">
      <c r="A43" s="136" t="n">
        <v>40</v>
      </c>
      <c r="B43" s="148" t="s">
        <v>248</v>
      </c>
      <c r="C43" s="148" t="s">
        <v>249</v>
      </c>
      <c r="D43" s="136" t="s">
        <v>310</v>
      </c>
      <c r="E43" s="149"/>
    </row>
    <row r="44" customFormat="false" ht="54" hidden="false" customHeight="true" outlineLevel="0" collapsed="false">
      <c r="A44" s="136" t="n">
        <v>41</v>
      </c>
      <c r="B44" s="148" t="s">
        <v>250</v>
      </c>
      <c r="C44" s="148" t="s">
        <v>251</v>
      </c>
      <c r="D44" s="136" t="s">
        <v>310</v>
      </c>
      <c r="E44" s="149"/>
    </row>
    <row r="45" customFormat="false" ht="27" hidden="false" customHeight="true" outlineLevel="0" collapsed="false">
      <c r="A45" s="136" t="n">
        <v>42</v>
      </c>
      <c r="B45" s="148" t="s">
        <v>254</v>
      </c>
      <c r="C45" s="148" t="s">
        <v>255</v>
      </c>
      <c r="D45" s="136" t="s">
        <v>310</v>
      </c>
      <c r="E45" s="149"/>
    </row>
    <row r="46" customFormat="false" ht="27" hidden="false" customHeight="true" outlineLevel="0" collapsed="false">
      <c r="A46" s="136" t="n">
        <v>43</v>
      </c>
      <c r="B46" s="148" t="s">
        <v>256</v>
      </c>
      <c r="C46" s="148" t="s">
        <v>257</v>
      </c>
      <c r="D46" s="136" t="s">
        <v>310</v>
      </c>
      <c r="E46" s="149"/>
    </row>
    <row r="47" customFormat="false" ht="54" hidden="false" customHeight="true" outlineLevel="0" collapsed="false">
      <c r="A47" s="136" t="n">
        <v>44</v>
      </c>
      <c r="B47" s="148" t="s">
        <v>258</v>
      </c>
      <c r="C47" s="148" t="s">
        <v>259</v>
      </c>
      <c r="D47" s="136" t="s">
        <v>310</v>
      </c>
      <c r="E47" s="149"/>
    </row>
    <row r="48" customFormat="false" ht="27" hidden="false" customHeight="true" outlineLevel="0" collapsed="false">
      <c r="A48" s="136" t="n">
        <v>45</v>
      </c>
      <c r="B48" s="148" t="s">
        <v>260</v>
      </c>
      <c r="C48" s="148" t="s">
        <v>261</v>
      </c>
      <c r="D48" s="136" t="s">
        <v>310</v>
      </c>
      <c r="E48" s="149"/>
    </row>
    <row r="49" customFormat="false" ht="27" hidden="false" customHeight="true" outlineLevel="0" collapsed="false">
      <c r="A49" s="136" t="n">
        <v>46</v>
      </c>
      <c r="B49" s="148" t="s">
        <v>262</v>
      </c>
      <c r="C49" s="148" t="s">
        <v>263</v>
      </c>
      <c r="D49" s="136" t="s">
        <v>310</v>
      </c>
      <c r="E49" s="149"/>
    </row>
    <row r="50" customFormat="false" ht="27" hidden="false" customHeight="true" outlineLevel="0" collapsed="false">
      <c r="A50" s="136" t="n">
        <v>47</v>
      </c>
      <c r="B50" s="148" t="s">
        <v>265</v>
      </c>
      <c r="C50" s="148" t="s">
        <v>266</v>
      </c>
      <c r="D50" s="136" t="s">
        <v>310</v>
      </c>
      <c r="E50" s="149"/>
    </row>
    <row r="51" customFormat="false" ht="27" hidden="false" customHeight="true" outlineLevel="0" collapsed="false">
      <c r="A51" s="136" t="n">
        <v>48</v>
      </c>
      <c r="B51" s="148" t="s">
        <v>267</v>
      </c>
      <c r="C51" s="148" t="s">
        <v>268</v>
      </c>
      <c r="D51" s="136" t="s">
        <v>310</v>
      </c>
      <c r="E51" s="149"/>
    </row>
    <row r="52" customFormat="false" ht="27" hidden="false" customHeight="true" outlineLevel="0" collapsed="false">
      <c r="A52" s="136" t="n">
        <v>49</v>
      </c>
      <c r="B52" s="148" t="s">
        <v>270</v>
      </c>
      <c r="C52" s="148" t="s">
        <v>271</v>
      </c>
      <c r="D52" s="136" t="s">
        <v>310</v>
      </c>
      <c r="E52" s="149"/>
    </row>
    <row r="53" customFormat="false" ht="14.25" hidden="false" customHeight="true" outlineLevel="0" collapsed="false">
      <c r="A53" s="136" t="n">
        <v>50</v>
      </c>
      <c r="B53" s="148" t="s">
        <v>317</v>
      </c>
      <c r="C53" s="148" t="s">
        <v>318</v>
      </c>
      <c r="D53" s="136" t="s">
        <v>310</v>
      </c>
      <c r="E53" s="149"/>
    </row>
    <row r="54" customFormat="false" ht="54" hidden="false" customHeight="true" outlineLevel="0" collapsed="false">
      <c r="A54" s="136" t="n">
        <v>51</v>
      </c>
      <c r="B54" s="150" t="s">
        <v>319</v>
      </c>
      <c r="C54" s="151" t="s">
        <v>320</v>
      </c>
      <c r="D54" s="136" t="s">
        <v>310</v>
      </c>
      <c r="E54" s="149"/>
    </row>
    <row r="55" customFormat="false" ht="81" hidden="false" customHeight="true" outlineLevel="0" collapsed="false">
      <c r="A55" s="136" t="n">
        <v>52</v>
      </c>
      <c r="B55" s="152" t="s">
        <v>321</v>
      </c>
      <c r="C55" s="153" t="s">
        <v>322</v>
      </c>
      <c r="D55" s="136" t="s">
        <v>310</v>
      </c>
      <c r="E55" s="149"/>
    </row>
    <row r="56" customFormat="false" ht="40.5" hidden="false" customHeight="true" outlineLevel="0" collapsed="false">
      <c r="A56" s="136" t="n">
        <v>53</v>
      </c>
      <c r="B56" s="152" t="s">
        <v>323</v>
      </c>
      <c r="C56" s="153" t="n">
        <v>20.21</v>
      </c>
      <c r="D56" s="136" t="s">
        <v>310</v>
      </c>
      <c r="E56" s="149"/>
    </row>
    <row r="57" customFormat="false" ht="27" hidden="false" customHeight="true" outlineLevel="0" collapsed="false">
      <c r="A57" s="136" t="n">
        <v>54</v>
      </c>
      <c r="B57" s="152" t="s">
        <v>256</v>
      </c>
      <c r="C57" s="153" t="s">
        <v>324</v>
      </c>
      <c r="D57" s="136" t="s">
        <v>310</v>
      </c>
      <c r="E57" s="149"/>
    </row>
    <row r="58" customFormat="false" ht="40.5" hidden="false" customHeight="true" outlineLevel="0" collapsed="false">
      <c r="A58" s="136" t="n">
        <v>55</v>
      </c>
      <c r="B58" s="152" t="s">
        <v>325</v>
      </c>
      <c r="C58" s="153" t="s">
        <v>326</v>
      </c>
      <c r="D58" s="136" t="s">
        <v>310</v>
      </c>
      <c r="E58" s="149"/>
    </row>
    <row r="59" customFormat="false" ht="27" hidden="false" customHeight="true" outlineLevel="0" collapsed="false">
      <c r="A59" s="136" t="n">
        <v>56</v>
      </c>
      <c r="B59" s="152" t="s">
        <v>327</v>
      </c>
      <c r="C59" s="153" t="s">
        <v>328</v>
      </c>
      <c r="D59" s="136" t="s">
        <v>310</v>
      </c>
      <c r="E59" s="149"/>
    </row>
    <row r="60" customFormat="false" ht="54" hidden="false" customHeight="true" outlineLevel="0" collapsed="false">
      <c r="A60" s="136" t="n">
        <v>57</v>
      </c>
      <c r="B60" s="152" t="s">
        <v>329</v>
      </c>
      <c r="C60" s="153" t="s">
        <v>330</v>
      </c>
      <c r="D60" s="136" t="s">
        <v>310</v>
      </c>
      <c r="E60" s="149"/>
    </row>
    <row r="61" customFormat="false" ht="40.5" hidden="false" customHeight="true" outlineLevel="0" collapsed="false">
      <c r="A61" s="136" t="n">
        <v>58</v>
      </c>
      <c r="B61" s="152" t="s">
        <v>331</v>
      </c>
      <c r="C61" s="153" t="n">
        <v>76.77</v>
      </c>
      <c r="D61" s="136" t="s">
        <v>310</v>
      </c>
      <c r="E61" s="149"/>
    </row>
    <row r="62" customFormat="false" ht="54" hidden="false" customHeight="true" outlineLevel="0" collapsed="false">
      <c r="A62" s="136" t="n">
        <v>59</v>
      </c>
      <c r="B62" s="152" t="s">
        <v>332</v>
      </c>
      <c r="C62" s="153" t="s">
        <v>333</v>
      </c>
      <c r="D62" s="136" t="s">
        <v>310</v>
      </c>
      <c r="E62" s="149"/>
    </row>
    <row r="63" customFormat="false" ht="54" hidden="false" customHeight="true" outlineLevel="0" collapsed="false">
      <c r="A63" s="136" t="n">
        <v>60</v>
      </c>
      <c r="B63" s="152" t="s">
        <v>334</v>
      </c>
      <c r="C63" s="153" t="s">
        <v>335</v>
      </c>
      <c r="D63" s="136" t="s">
        <v>310</v>
      </c>
      <c r="E63" s="149"/>
    </row>
    <row r="64" customFormat="false" ht="27" hidden="false" customHeight="true" outlineLevel="0" collapsed="false">
      <c r="A64" s="136" t="n">
        <v>61</v>
      </c>
      <c r="B64" s="152" t="s">
        <v>336</v>
      </c>
      <c r="C64" s="153" t="s">
        <v>337</v>
      </c>
      <c r="D64" s="136" t="s">
        <v>310</v>
      </c>
      <c r="E64" s="149"/>
    </row>
    <row r="65" customFormat="false" ht="54" hidden="false" customHeight="true" outlineLevel="0" collapsed="false">
      <c r="A65" s="136" t="n">
        <v>62</v>
      </c>
      <c r="B65" s="152" t="s">
        <v>338</v>
      </c>
      <c r="C65" s="153" t="s">
        <v>339</v>
      </c>
      <c r="D65" s="136" t="s">
        <v>310</v>
      </c>
      <c r="E65" s="149"/>
    </row>
    <row r="66" customFormat="false" ht="54" hidden="false" customHeight="true" outlineLevel="0" collapsed="false">
      <c r="A66" s="136" t="n">
        <v>63</v>
      </c>
      <c r="B66" s="152" t="s">
        <v>340</v>
      </c>
      <c r="C66" s="153" t="s">
        <v>341</v>
      </c>
      <c r="D66" s="136" t="s">
        <v>310</v>
      </c>
      <c r="E66" s="149"/>
    </row>
    <row r="67" customFormat="false" ht="54" hidden="false" customHeight="true" outlineLevel="0" collapsed="false">
      <c r="A67" s="136" t="n">
        <v>64</v>
      </c>
      <c r="B67" s="152" t="s">
        <v>342</v>
      </c>
      <c r="C67" s="153" t="s">
        <v>343</v>
      </c>
      <c r="D67" s="136" t="s">
        <v>310</v>
      </c>
      <c r="E67" s="149"/>
    </row>
    <row r="68" customFormat="false" ht="54" hidden="false" customHeight="true" outlineLevel="0" collapsed="false">
      <c r="A68" s="136" t="n">
        <v>65</v>
      </c>
      <c r="B68" s="152" t="s">
        <v>344</v>
      </c>
      <c r="C68" s="153" t="n">
        <v>135.136</v>
      </c>
      <c r="D68" s="136" t="s">
        <v>310</v>
      </c>
      <c r="E68" s="149"/>
    </row>
    <row r="69" customFormat="false" ht="27" hidden="false" customHeight="true" outlineLevel="0" collapsed="false">
      <c r="A69" s="136" t="n">
        <v>66</v>
      </c>
      <c r="B69" s="154" t="s">
        <v>345</v>
      </c>
      <c r="C69" s="153" t="n">
        <v>137.138</v>
      </c>
      <c r="D69" s="136" t="s">
        <v>310</v>
      </c>
      <c r="E69" s="149"/>
    </row>
    <row r="70" customFormat="false" ht="27" hidden="false" customHeight="true" outlineLevel="0" collapsed="false">
      <c r="A70" s="136" t="n">
        <v>67</v>
      </c>
      <c r="B70" s="154" t="s">
        <v>346</v>
      </c>
      <c r="C70" s="153" t="n">
        <v>140.139</v>
      </c>
      <c r="D70" s="136" t="s">
        <v>310</v>
      </c>
      <c r="E70" s="149"/>
    </row>
    <row r="71" customFormat="false" ht="27" hidden="false" customHeight="true" outlineLevel="0" collapsed="false">
      <c r="A71" s="136" t="n">
        <v>68</v>
      </c>
      <c r="B71" s="154" t="s">
        <v>347</v>
      </c>
      <c r="C71" s="153" t="n">
        <v>141.142</v>
      </c>
      <c r="D71" s="136" t="s">
        <v>310</v>
      </c>
      <c r="E71" s="149"/>
    </row>
    <row r="72" customFormat="false" ht="14.25" hidden="false" customHeight="true" outlineLevel="0" collapsed="false">
      <c r="A72" s="136" t="n">
        <v>69</v>
      </c>
      <c r="B72" s="154" t="s">
        <v>317</v>
      </c>
      <c r="C72" s="153" t="s">
        <v>348</v>
      </c>
      <c r="D72" s="136" t="s">
        <v>310</v>
      </c>
      <c r="E72" s="149"/>
    </row>
    <row r="73" customFormat="false" ht="40.5" hidden="false" customHeight="true" outlineLevel="0" collapsed="false">
      <c r="A73" s="136" t="n">
        <v>70</v>
      </c>
      <c r="B73" s="154" t="s">
        <v>349</v>
      </c>
      <c r="C73" s="153" t="s">
        <v>350</v>
      </c>
      <c r="D73" s="136" t="s">
        <v>310</v>
      </c>
      <c r="E73" s="149"/>
    </row>
    <row r="74" customFormat="false" ht="27" hidden="false" customHeight="true" outlineLevel="0" collapsed="false">
      <c r="A74" s="136" t="n">
        <v>71</v>
      </c>
      <c r="B74" s="154" t="s">
        <v>351</v>
      </c>
      <c r="C74" s="153" t="s">
        <v>352</v>
      </c>
      <c r="D74" s="136" t="s">
        <v>310</v>
      </c>
      <c r="E74" s="149"/>
    </row>
    <row r="75" customFormat="false" ht="54" hidden="false" customHeight="true" outlineLevel="0" collapsed="false">
      <c r="A75" s="136" t="n">
        <v>72</v>
      </c>
      <c r="B75" s="154" t="s">
        <v>353</v>
      </c>
      <c r="C75" s="153" t="s">
        <v>354</v>
      </c>
      <c r="D75" s="136" t="s">
        <v>310</v>
      </c>
      <c r="E75" s="149"/>
    </row>
    <row r="76" customFormat="false" ht="54" hidden="false" customHeight="true" outlineLevel="0" collapsed="false">
      <c r="A76" s="136" t="n">
        <v>73</v>
      </c>
      <c r="B76" s="154" t="s">
        <v>355</v>
      </c>
      <c r="C76" s="153" t="s">
        <v>356</v>
      </c>
      <c r="D76" s="136" t="s">
        <v>310</v>
      </c>
      <c r="E76" s="149"/>
    </row>
    <row r="77" customFormat="false" ht="27" hidden="false" customHeight="true" outlineLevel="0" collapsed="false">
      <c r="A77" s="136" t="n">
        <v>74</v>
      </c>
      <c r="B77" s="154" t="s">
        <v>357</v>
      </c>
      <c r="C77" s="153" t="n">
        <v>164.165</v>
      </c>
      <c r="D77" s="136" t="s">
        <v>310</v>
      </c>
      <c r="E77" s="149"/>
    </row>
    <row r="78" customFormat="false" ht="27" hidden="false" customHeight="true" outlineLevel="0" collapsed="false">
      <c r="A78" s="136" t="n">
        <v>75</v>
      </c>
      <c r="B78" s="154" t="s">
        <v>358</v>
      </c>
      <c r="C78" s="153" t="s">
        <v>359</v>
      </c>
      <c r="D78" s="136" t="s">
        <v>310</v>
      </c>
      <c r="E78" s="149"/>
    </row>
    <row r="79" customFormat="false" ht="14.25" hidden="false" customHeight="true" outlineLevel="0" collapsed="false">
      <c r="A79" s="115"/>
      <c r="B79" s="115"/>
      <c r="C79" s="112"/>
      <c r="D79" s="115"/>
      <c r="E79" s="115"/>
    </row>
    <row r="80" customFormat="false" ht="14.25" hidden="false" customHeight="true" outlineLevel="0" collapsed="false">
      <c r="A80" s="115"/>
      <c r="B80" s="115"/>
      <c r="C80" s="112"/>
      <c r="D80" s="115"/>
      <c r="E80" s="115"/>
    </row>
    <row r="81" customFormat="false" ht="14.25" hidden="false" customHeight="true" outlineLevel="0" collapsed="false">
      <c r="A81" s="115"/>
      <c r="B81" s="115"/>
      <c r="C81" s="112"/>
      <c r="D81" s="115"/>
      <c r="E81" s="115"/>
    </row>
    <row r="82" customFormat="false" ht="14.25" hidden="false" customHeight="true" outlineLevel="0" collapsed="false">
      <c r="A82" s="115"/>
      <c r="B82" s="115"/>
      <c r="C82" s="112"/>
      <c r="D82" s="115"/>
      <c r="E82" s="115"/>
    </row>
    <row r="83" customFormat="false" ht="14.25" hidden="false" customHeight="true" outlineLevel="0" collapsed="false">
      <c r="A83" s="127" t="s">
        <v>23</v>
      </c>
      <c r="B83" s="115"/>
      <c r="C83" s="115"/>
      <c r="D83" s="115"/>
      <c r="E83" s="115"/>
    </row>
    <row r="84" customFormat="false" ht="25.35" hidden="false" customHeight="true" outlineLevel="0" collapsed="false">
      <c r="A84" s="155" t="s">
        <v>305</v>
      </c>
      <c r="B84" s="155"/>
      <c r="C84" s="155"/>
      <c r="D84" s="156" t="s">
        <v>306</v>
      </c>
      <c r="E84" s="156"/>
    </row>
    <row r="85" customFormat="false" ht="14.25" hidden="false" customHeight="true" outlineLevel="0" collapsed="false">
      <c r="A85" s="115"/>
      <c r="B85" s="157"/>
      <c r="C85" s="115"/>
      <c r="D85" s="115"/>
      <c r="E85" s="127"/>
      <c r="G85" s="2"/>
    </row>
    <row r="86" customFormat="false" ht="14.25" hidden="false" customHeight="true" outlineLevel="0" collapsed="false">
      <c r="A86" s="158"/>
      <c r="B86" s="127"/>
      <c r="C86" s="115"/>
      <c r="D86" s="115"/>
      <c r="E86" s="127"/>
    </row>
    <row r="87" customFormat="false" ht="14.25" hidden="false" customHeight="true" outlineLevel="0" collapsed="false">
      <c r="A87" s="110" t="s">
        <v>26</v>
      </c>
      <c r="B87" s="115"/>
      <c r="C87" s="115"/>
      <c r="D87" s="115"/>
      <c r="E87" s="115"/>
    </row>
    <row r="88" customFormat="false" ht="15.75" hidden="false" customHeight="true" outlineLevel="0" collapsed="false">
      <c r="A88" s="159" t="s">
        <v>307</v>
      </c>
      <c r="B88" s="159"/>
      <c r="C88" s="159"/>
      <c r="D88" s="130" t="s">
        <v>306</v>
      </c>
      <c r="E88" s="13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1" activeCellId="0" sqref="D11"/>
    </sheetView>
  </sheetViews>
  <sheetFormatPr defaultColWidth="10.265625" defaultRowHeight="13.8" zeroHeight="false" outlineLevelRow="0" outlineLevelCol="0"/>
  <cols>
    <col collapsed="false" customWidth="true" hidden="false" outlineLevel="0" max="1" min="1" style="0" width="3.66"/>
    <col collapsed="false" customWidth="true" hidden="false" outlineLevel="0" max="2" min="2" style="0" width="29.27"/>
  </cols>
  <sheetData>
    <row r="1" customFormat="false" ht="13.8" hidden="false" customHeight="false" outlineLevel="0" collapsed="false">
      <c r="A1" s="160" t="s">
        <v>360</v>
      </c>
      <c r="B1" s="160"/>
      <c r="C1" s="160"/>
      <c r="D1" s="160"/>
      <c r="E1" s="160"/>
      <c r="F1" s="160"/>
      <c r="G1" s="160"/>
    </row>
    <row r="2" customFormat="false" ht="13.8" hidden="false" customHeight="false" outlineLevel="0" collapsed="false">
      <c r="A2" s="160" t="s">
        <v>361</v>
      </c>
      <c r="B2" s="160"/>
      <c r="C2" s="160"/>
      <c r="D2" s="160"/>
      <c r="E2" s="160"/>
      <c r="F2" s="160"/>
      <c r="G2" s="160"/>
    </row>
    <row r="3" customFormat="false" ht="16.15" hidden="false" customHeight="false" outlineLevel="0" collapsed="false">
      <c r="A3" s="161" t="str">
        <f aca="false">'График ревизий'!B2</f>
        <v>01.11.2023-30.11.2023</v>
      </c>
      <c r="B3" s="161"/>
      <c r="C3" s="161"/>
      <c r="D3" s="162"/>
      <c r="E3" s="163"/>
    </row>
    <row r="4" customFormat="false" ht="16.15" hidden="false" customHeight="true" outlineLevel="0" collapsed="false">
      <c r="A4" s="162"/>
      <c r="B4" s="162"/>
      <c r="C4" s="162"/>
      <c r="D4" s="162"/>
      <c r="E4" s="164" t="n">
        <f aca="false">'График ревизий'!G15</f>
        <v>45231</v>
      </c>
      <c r="F4" s="164"/>
      <c r="G4" s="164"/>
    </row>
    <row r="5" customFormat="false" ht="73.1" hidden="false" customHeight="false" outlineLevel="0" collapsed="false">
      <c r="A5" s="165" t="s">
        <v>362</v>
      </c>
      <c r="B5" s="165" t="s">
        <v>136</v>
      </c>
      <c r="C5" s="165" t="s">
        <v>363</v>
      </c>
      <c r="D5" s="165" t="s">
        <v>364</v>
      </c>
      <c r="E5" s="166" t="s">
        <v>181</v>
      </c>
      <c r="F5" s="166" t="s">
        <v>365</v>
      </c>
      <c r="G5" s="167" t="s">
        <v>366</v>
      </c>
    </row>
    <row r="6" customFormat="false" ht="58" hidden="false" customHeight="true" outlineLevel="0" collapsed="false">
      <c r="A6" s="168" t="n">
        <v>1</v>
      </c>
      <c r="B6" s="86" t="s">
        <v>367</v>
      </c>
      <c r="C6" s="169" t="n">
        <v>4</v>
      </c>
      <c r="D6" s="88" t="n">
        <v>1</v>
      </c>
      <c r="E6" s="170" t="s">
        <v>90</v>
      </c>
      <c r="F6" s="171" t="n">
        <v>0</v>
      </c>
      <c r="G6" s="168" t="s">
        <v>368</v>
      </c>
    </row>
    <row r="7" customFormat="false" ht="58" hidden="false" customHeight="true" outlineLevel="0" collapsed="false">
      <c r="A7" s="168" t="n">
        <v>2</v>
      </c>
      <c r="B7" s="86" t="s">
        <v>369</v>
      </c>
      <c r="C7" s="169" t="n">
        <v>1</v>
      </c>
      <c r="D7" s="88" t="n">
        <v>1</v>
      </c>
      <c r="E7" s="170" t="s">
        <v>90</v>
      </c>
      <c r="F7" s="171" t="n">
        <v>0</v>
      </c>
      <c r="G7" s="168" t="s">
        <v>368</v>
      </c>
    </row>
    <row r="8" customFormat="false" ht="58" hidden="false" customHeight="true" outlineLevel="0" collapsed="false">
      <c r="A8" s="168" t="n">
        <v>3</v>
      </c>
      <c r="B8" s="86" t="s">
        <v>132</v>
      </c>
      <c r="C8" s="169" t="n">
        <v>2</v>
      </c>
      <c r="D8" s="88" t="n">
        <v>1</v>
      </c>
      <c r="E8" s="170" t="s">
        <v>90</v>
      </c>
      <c r="F8" s="171" t="n">
        <v>0</v>
      </c>
      <c r="G8" s="168" t="s">
        <v>368</v>
      </c>
    </row>
    <row r="9" customFormat="false" ht="58" hidden="false" customHeight="true" outlineLevel="0" collapsed="false">
      <c r="A9" s="168" t="n">
        <v>4</v>
      </c>
      <c r="B9" s="86" t="s">
        <v>110</v>
      </c>
      <c r="C9" s="169" t="n">
        <v>5</v>
      </c>
      <c r="D9" s="88" t="n">
        <v>1</v>
      </c>
      <c r="E9" s="170" t="s">
        <v>90</v>
      </c>
      <c r="F9" s="171" t="n">
        <v>0</v>
      </c>
      <c r="G9" s="168" t="s">
        <v>368</v>
      </c>
    </row>
    <row r="10" customFormat="false" ht="14.15" hidden="false" customHeight="false" outlineLevel="0" collapsed="false">
      <c r="A10" s="172"/>
      <c r="B10" s="138" t="s">
        <v>370</v>
      </c>
      <c r="C10" s="170" t="s">
        <v>90</v>
      </c>
      <c r="D10" s="168" t="n">
        <v>4</v>
      </c>
      <c r="E10" s="170" t="s">
        <v>90</v>
      </c>
      <c r="F10" s="170" t="s">
        <v>90</v>
      </c>
      <c r="G10" s="170" t="s">
        <v>90</v>
      </c>
    </row>
    <row r="11" customFormat="false" ht="13.8" hidden="false" customHeight="false" outlineLevel="0" collapsed="false">
      <c r="A11" s="173"/>
      <c r="B11" s="125"/>
      <c r="C11" s="174"/>
      <c r="D11" s="174"/>
      <c r="E11" s="175"/>
      <c r="F11" s="175"/>
      <c r="G11" s="175"/>
    </row>
    <row r="12" customFormat="false" ht="15.8" hidden="false" customHeight="true" outlineLevel="0" collapsed="false">
      <c r="A12" s="176" t="s">
        <v>371</v>
      </c>
      <c r="B12" s="176"/>
      <c r="C12" s="176"/>
      <c r="D12" s="176"/>
      <c r="E12" s="176"/>
      <c r="F12" s="176"/>
      <c r="G12" s="176"/>
      <c r="H12" s="176"/>
      <c r="I12" s="176"/>
      <c r="J12" s="8"/>
      <c r="K12" s="8"/>
    </row>
    <row r="13" customFormat="false" ht="15.8" hidden="false" customHeight="true" outlineLevel="0" collapsed="false">
      <c r="A13" s="176" t="s">
        <v>372</v>
      </c>
      <c r="B13" s="176"/>
      <c r="C13" s="176"/>
      <c r="D13" s="176"/>
      <c r="E13" s="176"/>
      <c r="F13" s="176"/>
      <c r="G13" s="176"/>
      <c r="H13" s="176"/>
      <c r="I13" s="176"/>
      <c r="J13" s="8"/>
      <c r="K13" s="8"/>
    </row>
    <row r="15" customFormat="false" ht="13.8" hidden="false" customHeight="false" outlineLevel="0" collapsed="false">
      <c r="A15" s="9" t="s">
        <v>23</v>
      </c>
      <c r="B15" s="8"/>
      <c r="C15" s="163"/>
      <c r="D15" s="101"/>
    </row>
    <row r="16" customFormat="false" ht="18.15" hidden="false" customHeight="true" outlineLevel="0" collapsed="false">
      <c r="A16" s="10" t="s">
        <v>373</v>
      </c>
      <c r="B16" s="10"/>
      <c r="C16" s="10"/>
      <c r="D16" s="10"/>
      <c r="E16" s="177" t="s">
        <v>374</v>
      </c>
      <c r="F16" s="177"/>
      <c r="G16" s="177"/>
    </row>
  </sheetData>
  <mergeCells count="8">
    <mergeCell ref="A1:G1"/>
    <mergeCell ref="A2:G2"/>
    <mergeCell ref="A3:C3"/>
    <mergeCell ref="E4:G4"/>
    <mergeCell ref="A12:I12"/>
    <mergeCell ref="A13:I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2023-11-27T16:36:50Z</cp:lastPrinted>
  <dcterms:modified xsi:type="dcterms:W3CDTF">2023-11-27T16:38:47Z</dcterms:modified>
  <cp:revision>168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qrichtext">
    <vt:lpwstr>1</vt:lpwstr>
  </property>
</Properties>
</file>