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Обложка" sheetId="1" state="visible" r:id="rId2"/>
    <sheet name="Акт приема сдачи" sheetId="2" state="visible" r:id="rId3"/>
    <sheet name="эффект" sheetId="3" state="visible" r:id="rId4"/>
    <sheet name="график ревизий" sheetId="4" state="visible" r:id="rId5"/>
    <sheet name="КЛ" sheetId="5" state="visible" r:id="rId6"/>
    <sheet name="ИЛ" sheetId="6" state="visible" r:id="rId7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<sst xmlns="http://schemas.openxmlformats.org/spreadsheetml/2006/main" count="485" uniqueCount="199">
  <si>
    <t xml:space="preserve">ОТЧЕТ ПО ДЕРАТИЗАЦИИ ДЕЗИНСЕКЦИИ</t>
  </si>
  <si>
    <t xml:space="preserve">Договор № </t>
  </si>
  <si>
    <t xml:space="preserve">24/04</t>
  </si>
  <si>
    <t xml:space="preserve">От 01.06.24</t>
  </si>
  <si>
    <t xml:space="preserve">период</t>
  </si>
  <si>
    <t xml:space="preserve">01.10.2024-31.10.2024 </t>
  </si>
  <si>
    <t xml:space="preserve">Исполнитель:  ООО «Альфадез»</t>
  </si>
  <si>
    <t xml:space="preserve">Заказчик:   АО «Пензенский хлебзавод №4» </t>
  </si>
  <si>
    <t xml:space="preserve">Адрес: г. Пенза ул. Металлистов д.4</t>
  </si>
  <si>
    <t xml:space="preserve">АКТ СДАЧИ ПРИЕМКИ РАБОТ </t>
  </si>
  <si>
    <t xml:space="preserve">ОЦЕНКА ЭФФЕКТИВНОСТИ РАБОТ ПО ДЕРАТИЗАЦИИ,ДЕЗИНСЕКЦИИ</t>
  </si>
  <si>
    <t xml:space="preserve">ГРАФИК ОСМОТРА СРЕДСТВ КОНТРОЛЯ ДЕРАТИЗАЦИИ,ДЕЗИНСЕКЦИИ</t>
  </si>
  <si>
    <t xml:space="preserve">КОНТРОЛЬНЫЙ ЛИСТ ПРОВЕРКИ СРЕДСТВ КОНТРОЛЯ ДЕРАТИЗАЦИИ, ДЕЗИНСЕКЦИИ</t>
  </si>
  <si>
    <t xml:space="preserve">Составил:</t>
  </si>
  <si>
    <t xml:space="preserve">Специалист ООО «Альфадез»</t>
  </si>
  <si>
    <t xml:space="preserve">Козарезов М.Г./_____________</t>
  </si>
  <si>
    <t xml:space="preserve">Согласовано:</t>
  </si>
  <si>
    <t xml:space="preserve">Представитель  АО «Пензенский хлебзавод №4» </t>
  </si>
  <si>
    <t xml:space="preserve">____________/______________</t>
  </si>
  <si>
    <t xml:space="preserve">АКТ СДАЧИ ПРИЕМКИ РАБОТ</t>
  </si>
  <si>
    <t xml:space="preserve">Исполнитель ООО «Альфадез», в лице дезинфектора Козарезов М.Г с одной стороны и</t>
  </si>
  <si>
    <t xml:space="preserve">Заказчик:   АО «Пензенский хлебозавод №4»    в лице исполняющего директора Дужникова Сергея Юрьевича  с другой стороны составили   настоящий  Акт  о  том,  что за период </t>
  </si>
  <si>
    <t xml:space="preserve">были проведены работы по договору № 24/06</t>
  </si>
  <si>
    <t xml:space="preserve">При подписании Сторонами настоящего Акта, работы считаются выполненными в полном объеме. Взаимных претензий по результатам работ Стороны не имеют.</t>
  </si>
  <si>
    <t xml:space="preserve">Дератизация/дезинсекция помещений</t>
  </si>
  <si>
    <t xml:space="preserve">Осмотр помещений</t>
  </si>
  <si>
    <t xml:space="preserve">кв.м</t>
  </si>
  <si>
    <t xml:space="preserve">Установка клеевых ловушек</t>
  </si>
  <si>
    <t xml:space="preserve">шт</t>
  </si>
  <si>
    <t xml:space="preserve">Дератизация территории</t>
  </si>
  <si>
    <t xml:space="preserve">Осмотр территории</t>
  </si>
  <si>
    <t xml:space="preserve">Наименование применяемого ядовитого вещества</t>
  </si>
  <si>
    <t xml:space="preserve">Ратобор-брикет от грызунов</t>
  </si>
  <si>
    <t xml:space="preserve">Бродифакум 0,005%</t>
  </si>
  <si>
    <t xml:space="preserve">РОСС RU Д-RU.РА01.В.12540/24</t>
  </si>
  <si>
    <t xml:space="preserve">кг</t>
  </si>
  <si>
    <t xml:space="preserve">См журнал учета внесенных пестицидов</t>
  </si>
  <si>
    <t xml:space="preserve">АЛТ клей  </t>
  </si>
  <si>
    <t xml:space="preserve">Полибутилен 80,8%</t>
  </si>
  <si>
    <t xml:space="preserve">РОСС RU.Д-RU.РА02.В.02791/21</t>
  </si>
  <si>
    <t xml:space="preserve">Великий воин гель</t>
  </si>
  <si>
    <t xml:space="preserve">Диазинон 0,2%</t>
  </si>
  <si>
    <t xml:space="preserve">РОСС RU Д-RU.РА01.В.03326/23</t>
  </si>
  <si>
    <t xml:space="preserve">л</t>
  </si>
  <si>
    <t xml:space="preserve">Тамагавк</t>
  </si>
  <si>
    <t xml:space="preserve">Тиаметоксам 10%</t>
  </si>
  <si>
    <r>
      <rPr>
        <sz val="10"/>
        <color rgb="FF00000A"/>
        <rFont val="Liberation Serif;Times New Roman"/>
        <family val="1"/>
        <charset val="1"/>
      </rPr>
      <t xml:space="preserve">РОСС </t>
    </r>
    <r>
      <rPr>
        <sz val="10"/>
        <rFont val="Arial"/>
        <family val="2"/>
        <charset val="1"/>
      </rPr>
      <t xml:space="preserve">RU</t>
    </r>
    <r>
      <rPr>
        <sz val="10"/>
        <color rgb="FF00000A"/>
        <rFont val="Liberation Serif;Times New Roman"/>
        <family val="1"/>
        <charset val="1"/>
      </rPr>
      <t xml:space="preserve"> Д-</t>
    </r>
    <r>
      <rPr>
        <sz val="10"/>
        <rFont val="Arial"/>
        <family val="2"/>
        <charset val="1"/>
      </rPr>
      <t xml:space="preserve">RU</t>
    </r>
    <r>
      <rPr>
        <sz val="10"/>
        <color rgb="FF00000A"/>
        <rFont val="Liberation Serif;Times New Roman"/>
        <family val="1"/>
        <charset val="1"/>
      </rPr>
      <t xml:space="preserve">.PA01.B.49117/23</t>
    </r>
  </si>
  <si>
    <t xml:space="preserve">Контрольно истребительные устройства</t>
  </si>
  <si>
    <t xml:space="preserve">Условные обозначения</t>
  </si>
  <si>
    <t xml:space="preserve">3 контур защиты-помещения 2 контур защиты — периметр здания</t>
  </si>
  <si>
    <t xml:space="preserve">КИУ-контрольно истребительные устройства от грызунов ИМ-инсектицидные мониторы от ползающих насекомых   ИЛ — инсектицидные лампы от летающих насекомых
</t>
  </si>
  <si>
    <t xml:space="preserve">Специалист ООО Альфадез</t>
  </si>
  <si>
    <t xml:space="preserve">______________________Козарезов М.Г</t>
  </si>
  <si>
    <t xml:space="preserve">Представитель </t>
  </si>
  <si>
    <t xml:space="preserve"> АО «Пензенский хлебзавод №4» </t>
  </si>
  <si>
    <t xml:space="preserve">________________/__________________</t>
  </si>
  <si>
    <t xml:space="preserve"> ЭФФЕКТИВНОСТЬ ПРОВЕДЕНИЯ ДЕРАТИЗАЦИИ ДЕЗИНСЕКЦИИ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</si>
  <si>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</si>
  <si>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</si>
  <si>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</si>
  <si>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</si>
  <si>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</si>
  <si>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</si>
  <si>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кв.м</t>
  </si>
  <si>
    <t xml:space="preserve">2. Эффективность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</si>
  <si>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</si>
  <si>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</si>
  <si>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</si>
  <si>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</si>
  <si>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1.3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</si>
  <si>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</si>
  <si>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</si>
  <si>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</si>
  <si>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</si>
  <si>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</si>
  <si>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</si>
  <si>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</si>
  <si>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</si>
  <si>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</si>
  <si>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на клеевых ловушках. Мониторинг мест установки ИЛ наличия вредителей</t>
  </si>
  <si>
    <t xml:space="preserve">3.2.1</t>
  </si>
  <si>
    <t xml:space="preserve">-</t>
  </si>
  <si>
    <t xml:space="preserve">3.2.2</t>
  </si>
  <si>
    <t xml:space="preserve">3.2.3</t>
  </si>
  <si>
    <t xml:space="preserve">3.2.4</t>
  </si>
  <si>
    <t xml:space="preserve">4. Используемые истребительные средства</t>
  </si>
  <si>
    <t xml:space="preserve">4.1</t>
  </si>
  <si>
    <t xml:space="preserve"> Родентицидные</t>
  </si>
  <si>
    <r>
      <rPr>
        <sz val="10"/>
        <rFont val="Times New Roman"/>
        <family val="1"/>
        <charset val="1"/>
      </rPr>
      <t xml:space="preserve">Ратобор-брикет от грызунов (Бродифакум 0,005%) </t>
    </r>
    <r>
      <rPr>
        <sz val="10"/>
        <color rgb="FF00000A"/>
        <rFont val="Liberation Serif;Times New Roman"/>
        <family val="1"/>
        <charset val="1"/>
      </rPr>
      <t xml:space="preserve">РОСС RU Д-RU.РА01.В.12540/24</t>
    </r>
  </si>
  <si>
    <t xml:space="preserve">4.2</t>
  </si>
  <si>
    <t xml:space="preserve">Инсектицидно-родентицидные</t>
  </si>
  <si>
    <r>
      <rPr>
        <sz val="10"/>
        <rFont val="Times New Roman"/>
        <family val="1"/>
        <charset val="1"/>
      </rPr>
      <t xml:space="preserve"> АЛТ клей (Полибутилен 80,8%, полиизобутилен 9,6%) </t>
    </r>
    <r>
      <rPr>
        <sz val="10"/>
        <color rgb="FF00000A"/>
        <rFont val="Liberation Serif;Times New Roman"/>
        <family val="1"/>
        <charset val="1"/>
      </rPr>
      <t xml:space="preserve">РОСС RU.Д-RU.РА02.В.02791/21 </t>
    </r>
  </si>
  <si>
    <t xml:space="preserve">4.3</t>
  </si>
  <si>
    <t xml:space="preserve">Инсектицидые</t>
  </si>
  <si>
    <t xml:space="preserve">Тамагавк.(Тиаметоксам 10%) РОСС RU Д-RU.PA01.B.49117/23</t>
  </si>
  <si>
    <t xml:space="preserve">4.4</t>
  </si>
  <si>
    <r>
      <rPr>
        <sz val="10"/>
        <rFont val="Times New Roman"/>
        <family val="1"/>
        <charset val="1"/>
      </rPr>
      <t xml:space="preserve">Великий воин гель (инсектицид)Диазинон 0,2%</t>
    </r>
    <r>
      <rPr>
        <sz val="10"/>
        <color rgb="FF00000A"/>
        <rFont val="Liberation Serif;Times New Roman"/>
        <family val="1"/>
        <charset val="1"/>
      </rPr>
      <t xml:space="preserve">РОСС RU Д-RU.РА01.В.03326/23</t>
    </r>
  </si>
  <si>
    <t xml:space="preserve">5. Оценка эффективности</t>
  </si>
  <si>
    <t xml:space="preserve">5.1</t>
  </si>
  <si>
    <t xml:space="preserve">Норма эффективности: 90 - 100%-хорошая</t>
  </si>
  <si>
    <t xml:space="preserve">хорошая</t>
  </si>
  <si>
    <t xml:space="preserve">5.2</t>
  </si>
  <si>
    <t xml:space="preserve">80 - 90% удовлетворительная.</t>
  </si>
  <si>
    <t xml:space="preserve">5.3</t>
  </si>
  <si>
    <t xml:space="preserve">Ниже 80% - не удовлетворительная</t>
  </si>
  <si>
    <t xml:space="preserve">6. Рекомендации и дополнительные мероприятия</t>
  </si>
  <si>
    <t xml:space="preserve">6.1</t>
  </si>
  <si>
    <t xml:space="preserve">Соблюдение санитарного режима во всех подразделениях. Проведение барьерной дератизации в естественные укрытия. Проведение аэрозольной дезинсекции во всех помещениях.</t>
  </si>
  <si>
    <t xml:space="preserve">___________________Козарезов М.Г</t>
  </si>
  <si>
    <t xml:space="preserve">Представитель  АО «Пензенский хлебозавод №4» </t>
  </si>
  <si>
    <t xml:space="preserve">__________________/_______________</t>
  </si>
  <si>
    <t xml:space="preserve">№П/П</t>
  </si>
  <si>
    <t xml:space="preserve">Месторасположение</t>
  </si>
  <si>
    <t xml:space="preserve">Контур защиты</t>
  </si>
  <si>
    <t xml:space="preserve"> Тип ловушки</t>
  </si>
  <si>
    <t xml:space="preserve">Дератизация/дезинсекция</t>
  </si>
  <si>
    <t xml:space="preserve">Экспедиция ( 1 этаж )</t>
  </si>
  <si>
    <t xml:space="preserve">БХМ ( 1 этаж )</t>
  </si>
  <si>
    <t xml:space="preserve">Склад №1 Сырье</t>
  </si>
  <si>
    <t xml:space="preserve">Упаковочное отделение ( 2этаж)</t>
  </si>
  <si>
    <t xml:space="preserve">Хранение хлеба ( 1 этаж )</t>
  </si>
  <si>
    <t xml:space="preserve">Печи ( 1 этаж )</t>
  </si>
  <si>
    <t xml:space="preserve">Хлебный участок ( 2 этаж )</t>
  </si>
  <si>
    <t xml:space="preserve">Батонный участок ( 2 этаж )</t>
  </si>
  <si>
    <t xml:space="preserve">Заквасочный участок ( 3 этаж )</t>
  </si>
  <si>
    <t xml:space="preserve">Сухарный участок ( 3 этаж )</t>
  </si>
  <si>
    <t xml:space="preserve">3 контур защиты</t>
  </si>
  <si>
    <t xml:space="preserve">КИУ</t>
  </si>
  <si>
    <t xml:space="preserve">Кондитерский цех производство ( 1 ЭТАЖ )</t>
  </si>
  <si>
    <t xml:space="preserve">Упаковка сухарей (2 этаж)</t>
  </si>
  <si>
    <t xml:space="preserve">ИМ</t>
  </si>
  <si>
    <t xml:space="preserve">ИЛ</t>
  </si>
  <si>
    <t xml:space="preserve">Периметр зданий</t>
  </si>
  <si>
    <t xml:space="preserve">2 контур защиты</t>
  </si>
  <si>
    <t xml:space="preserve">Мелкодисперсионное орошение</t>
  </si>
  <si>
    <t xml:space="preserve">КВ.М</t>
  </si>
  <si>
    <t xml:space="preserve">Составил: специалист ООО « Альфадез»</t>
  </si>
  <si>
    <t xml:space="preserve">____________________/______________________</t>
  </si>
  <si>
    <t xml:space="preserve">КОНТРОЛЬНЫЙ ЛИСТ ПРОВЕРКИ СРЕДСТВ КОНТРОЛЯ ДЕРАТИЗАЦИИ  ДЕЗИНСЕКЦИИ</t>
  </si>
  <si>
    <t xml:space="preserve">Тип ловушки</t>
  </si>
  <si>
    <t xml:space="preserve">Контрольные точки (№)</t>
  </si>
  <si>
    <t xml:space="preserve">Пищевые/ не пищевые</t>
  </si>
  <si>
    <t xml:space="preserve">Кол-во ловушек</t>
  </si>
  <si>
    <t xml:space="preserve">Погрызы/заселенные  (№)</t>
  </si>
  <si>
    <t xml:space="preserve">Наличие вредителей (№)</t>
  </si>
  <si>
    <t xml:space="preserve">Отсутствует (№)</t>
  </si>
  <si>
    <t xml:space="preserve">Повреждено (№)</t>
  </si>
  <si>
    <t xml:space="preserve">Замена/ установка (№)</t>
  </si>
  <si>
    <t xml:space="preserve">Не пищевые</t>
  </si>
  <si>
    <t xml:space="preserve">62-68</t>
  </si>
  <si>
    <t xml:space="preserve">3-6</t>
  </si>
  <si>
    <t xml:space="preserve">12,13,14</t>
  </si>
  <si>
    <t xml:space="preserve">9-10</t>
  </si>
  <si>
    <t xml:space="preserve">25,26,27</t>
  </si>
  <si>
    <t xml:space="preserve">20,21,22</t>
  </si>
  <si>
    <t xml:space="preserve">29,31-38</t>
  </si>
  <si>
    <t xml:space="preserve">15,39-61</t>
  </si>
  <si>
    <t xml:space="preserve">1,2,23,24</t>
  </si>
  <si>
    <t xml:space="preserve">1,2,3</t>
  </si>
  <si>
    <t xml:space="preserve">21-27</t>
  </si>
  <si>
    <t xml:space="preserve">4,5,6,7</t>
  </si>
  <si>
    <t xml:space="preserve">12-19</t>
  </si>
  <si>
    <t xml:space="preserve">1-38</t>
  </si>
  <si>
    <t xml:space="preserve">Пищевые</t>
  </si>
  <si>
    <t xml:space="preserve">Итого средств учета грызунов в помещениях</t>
  </si>
  <si>
    <t xml:space="preserve">Итого средств учета грызунов вдоль периметра зданий</t>
  </si>
  <si>
    <t xml:space="preserve">Итого средств учета ползающих насекомых</t>
  </si>
  <si>
    <t xml:space="preserve">Итого средств учета летающих насекомых</t>
  </si>
  <si>
    <t xml:space="preserve">Количество «КИУ», в которых имеются погрызы приманки</t>
  </si>
  <si>
    <t xml:space="preserve">Количество клеевых ловушек с отловленными вредителями</t>
  </si>
  <si>
    <t xml:space="preserve">Итого отсутствует №</t>
  </si>
  <si>
    <t xml:space="preserve">Итого поврежденные №</t>
  </si>
  <si>
    <t xml:space="preserve">Итого замена/установка №  </t>
  </si>
  <si>
    <t xml:space="preserve">Состояние приманки  1-единичные 2-множественные 3-съедена  половина и более приманки</t>
  </si>
  <si>
    <t xml:space="preserve">Представитель АО «Пензенский хлебзавод №4» </t>
  </si>
  <si>
    <t xml:space="preserve">______________________/____________________</t>
  </si>
  <si>
    <t xml:space="preserve">КОНТРОЛЬНЫЙ ЛИСТ ПРОВЕРКИ ИНСЕКТИЦИДНЫХ ЛАМП ПО ЛЕТАЮЩИМ СИНАНТРОПНЫМ ЧЛЕНИСТОНОГИМ</t>
  </si>
  <si>
    <t xml:space="preserve">№
П/П</t>
  </si>
  <si>
    <t xml:space="preserve">№ Инсектицидных ламп</t>
  </si>
  <si>
    <t xml:space="preserve">Результат контроля</t>
  </si>
  <si>
    <t xml:space="preserve">Количество особей синантропных членистоногих, шт.</t>
  </si>
  <si>
    <t xml:space="preserve">принятые меры</t>
  </si>
  <si>
    <t xml:space="preserve">оч</t>
  </si>
  <si>
    <t xml:space="preserve">Итого, шт</t>
  </si>
  <si>
    <t xml:space="preserve">Летающие насекомые Инсектицидные лампы</t>
  </si>
  <si>
    <t xml:space="preserve">№ Инсектолампы</t>
  </si>
  <si>
    <t xml:space="preserve">Мошки</t>
  </si>
  <si>
    <t xml:space="preserve">Мухи</t>
  </si>
  <si>
    <t xml:space="preserve">Златоглазка</t>
  </si>
  <si>
    <t xml:space="preserve">Комары</t>
  </si>
  <si>
    <t xml:space="preserve">Осы</t>
  </si>
  <si>
    <t xml:space="preserve">Пищевая моль</t>
  </si>
  <si>
    <t xml:space="preserve">Общие сводные данные по объекту</t>
  </si>
  <si>
    <t xml:space="preserve">Вредители</t>
  </si>
  <si>
    <t xml:space="preserve">Кол-во</t>
  </si>
  <si>
    <t xml:space="preserve">Летающие насекомые </t>
  </si>
  <si>
    <t xml:space="preserve">Условные обозначения: «-» — отсутствие насекомых, «+» — наличие насекомых,  «О» - осмотр инсектицидной лампы «Ч»-чистка инсектицидной лампы  </t>
  </si>
  <si>
    <t xml:space="preserve">Специалист по пест контролю ООО «Альфадез»</t>
  </si>
  <si>
    <t xml:space="preserve">____________Козарезов М.Г.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</si>
</sst>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General"/>
    <numFmt numFmtId="166" formatCode="dd/mm/yy"/>
    <numFmt numFmtId="167" formatCode="@"/>
    <numFmt numFmtId="168" formatCode="0"/>
    <numFmt numFmtId="169" formatCode="0.00%"/>
  </numFmts>
  <fonts count="4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name val="Arial"/>
      <family val="2"/>
      <charset val="1"/>
    </font>
    <font>
      <i val="true"/>
      <sz val="10"/>
      <name val="Times new roman"/>
      <family val="1"/>
      <charset val="1"/>
    </font>
    <font>
      <i val="true"/>
      <sz val="11"/>
      <color rgb="FF333333"/>
      <name val="Times new roman"/>
      <family val="1"/>
      <charset val="1"/>
    </font>
    <font>
      <sz val="11"/>
      <color rgb="FF00000A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A"/>
      <name val="Times New Roman"/>
      <family val="1"/>
      <charset val="1"/>
    </font>
    <font>
      <sz val="10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9"/>
      <name val="Times New Roman"/>
      <family val="1"/>
      <charset val="1"/>
    </font>
    <font>
      <sz val="9"/>
      <color rgb="FF00000A"/>
      <name val="Liberation Serif;Times New Roman"/>
      <family val="1"/>
      <charset val="1"/>
    </font>
    <font>
      <sz val="10"/>
      <color rgb="FF00000A"/>
      <name val="Liberation Serif;Times New Roman"/>
      <family val="1"/>
      <charset val="1"/>
    </font>
    <font>
      <i val="true"/>
      <sz val="9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i val="true"/>
      <sz val="7"/>
      <name val="Times New Roman"/>
      <family val="1"/>
      <charset val="1"/>
    </font>
    <font>
      <sz val="10.5"/>
      <name val="Times New Roman"/>
      <family val="1"/>
      <charset val="1"/>
    </font>
    <font>
      <b val="true"/>
      <sz val="10.5"/>
      <name val="Times New Roman"/>
      <family val="1"/>
      <charset val="1"/>
    </font>
    <font>
      <sz val="10"/>
      <color rgb="FF333333"/>
      <name val="Arial Cyr"/>
      <family val="2"/>
      <charset val="1"/>
    </font>
    <font>
      <sz val="8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9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sz val="9"/>
      <name val="Arial"/>
      <family val="2"/>
      <charset val="1"/>
    </font>
    <font>
      <b val="true"/>
      <sz val="10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 val="true"/>
      <i val="true"/>
      <sz val="10"/>
      <color rgb="FF000000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sz val="11"/>
      <color rgb="FF333333"/>
      <name val="Arial Cyr"/>
      <family val="2"/>
      <charset val="1"/>
    </font>
    <font>
      <sz val="13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sz val="13"/>
      <color rgb="FF000000"/>
      <name val="Times New Roman"/>
      <family val="1"/>
      <charset val="1"/>
    </font>
    <font>
      <sz val="13"/>
      <name val="Times New Roman"/>
      <family val="1"/>
      <charset val="1"/>
    </font>
    <font>
      <b val="true"/>
      <sz val="11"/>
      <color rgb="FF000000"/>
      <name val="arial"/>
      <family val="2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1"/>
      <color rgb="FF000000"/>
      <name val="Arial Cyr"/>
      <family val="0"/>
      <charset val="1"/>
    </font>
    <font>
      <sz val="11"/>
      <color rgb="FF000000"/>
      <name val="Arial Cyr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2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2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5" fontId="1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2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7" fontId="2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2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2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7" fontId="13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3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1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5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3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23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2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2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2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28" fillId="2" borderId="2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6" fontId="2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8" fillId="0" borderId="2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6" fontId="2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27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2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26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2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31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3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3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6" fontId="2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3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8" fillId="0" borderId="2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6" fontId="3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50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Y33" activeCellId="0" sqref="Y33"/>
    </sheetView>
  </sheetViews>
  <sheetFormatPr defaultColWidth="7.83984375" defaultRowHeight="12.8" zeroHeight="false" outlineLevelRow="0" outlineLevelCol="0"/>
  <cols>
    <col collapsed="false" customWidth="true" hidden="false" outlineLevel="0" max="1" min="1" style="1" width="10.65"/>
    <col collapsed="false" customWidth="false" hidden="false" outlineLevel="0" max="3" min="2" style="1" width="7.83"/>
    <col collapsed="false" customWidth="true" hidden="false" outlineLevel="0" max="4" min="4" style="1" width="10.26"/>
    <col collapsed="false" customWidth="true" hidden="false" outlineLevel="0" max="5" min="5" style="1" width="10.65"/>
    <col collapsed="false" customWidth="false" hidden="false" outlineLevel="0" max="1024" min="6" style="1" width="7.83"/>
  </cols>
  <sheetData>
    <row r="1" customFormat="false" ht="14.65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false" ht="15.8" hidden="false" customHeight="false" outlineLevel="0" collapsed="false">
      <c r="A2" s="2"/>
      <c r="B2" s="2"/>
      <c r="C2" s="3" t="s">
        <v>0</v>
      </c>
      <c r="D2" s="3"/>
      <c r="E2" s="3"/>
      <c r="F2" s="3"/>
      <c r="G2" s="3"/>
      <c r="H2" s="2"/>
      <c r="I2" s="2"/>
      <c r="J2" s="2"/>
      <c r="K2" s="2"/>
    </row>
    <row r="3" customFormat="false" ht="14.65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customFormat="false" ht="15" hidden="false" customHeight="false" outlineLevel="0" collapsed="false">
      <c r="A4" s="2" t="s">
        <v>1</v>
      </c>
      <c r="B4" s="4" t="s">
        <v>2</v>
      </c>
      <c r="C4" s="2" t="s">
        <v>3</v>
      </c>
      <c r="D4" s="2"/>
      <c r="E4" s="2"/>
      <c r="F4" s="2"/>
      <c r="G4" s="2"/>
      <c r="H4" s="2"/>
      <c r="I4" s="2"/>
      <c r="J4" s="2"/>
      <c r="K4" s="2"/>
    </row>
    <row r="5" customFormat="false" ht="14.65" hidden="false" customHeight="false" outlineLevel="0" collapsed="false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customFormat="false" ht="14.65" hidden="false" customHeight="false" outlineLevel="0" collapsed="false">
      <c r="A6" s="5"/>
      <c r="B6" s="5"/>
      <c r="C6" s="5"/>
      <c r="D6" s="5"/>
      <c r="E6" s="5"/>
      <c r="F6" s="5"/>
      <c r="G6" s="2"/>
      <c r="H6" s="2"/>
      <c r="I6" s="2"/>
      <c r="J6" s="2"/>
      <c r="K6" s="2"/>
    </row>
    <row r="7" customFormat="false" ht="14.65" hidden="false" customHeight="false" outlineLevel="0" collapsed="false">
      <c r="A7" s="5"/>
      <c r="B7" s="5"/>
      <c r="C7" s="5"/>
      <c r="D7" s="5"/>
      <c r="E7" s="5"/>
      <c r="F7" s="5"/>
      <c r="G7" s="2"/>
      <c r="H7" s="2"/>
      <c r="I7" s="2"/>
      <c r="J7" s="2"/>
      <c r="K7" s="2"/>
    </row>
    <row r="8" customFormat="false" ht="14.65" hidden="false" customHeight="false" outlineLevel="0" collapsed="false">
      <c r="A8" s="6"/>
      <c r="B8" s="6"/>
      <c r="C8" s="6"/>
      <c r="D8" s="6"/>
      <c r="E8" s="6"/>
      <c r="F8" s="6"/>
      <c r="G8" s="2"/>
      <c r="H8" s="2"/>
      <c r="I8" s="2"/>
      <c r="J8" s="2"/>
      <c r="K8" s="2"/>
    </row>
    <row r="9" customFormat="false" ht="14.65" hidden="false" customHeight="false" outlineLevel="0" collapsed="false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customFormat="false" ht="14.65" hidden="false" customHeight="false" outlineLevel="0" collapsed="false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customFormat="false" ht="15.8" hidden="false" customHeight="false" outlineLevel="0" collapsed="false">
      <c r="A11" s="2"/>
      <c r="B11" s="2"/>
      <c r="C11" s="7" t="s">
        <v>4</v>
      </c>
      <c r="D11" s="3" t="s">
        <v>5</v>
      </c>
      <c r="E11" s="3"/>
      <c r="F11" s="3"/>
      <c r="G11" s="2"/>
      <c r="H11" s="2"/>
      <c r="I11" s="2"/>
      <c r="J11" s="2"/>
      <c r="K11" s="2"/>
    </row>
    <row r="12" customFormat="false" ht="14.65" hidden="false" customHeight="false" outlineLevel="0" collapsed="false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customFormat="false" ht="14.65" hidden="false" customHeight="false" outlineLevel="0" collapsed="false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customFormat="false" ht="14.65" hidden="false" customHeight="false" outlineLevel="0" collapsed="false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customFormat="false" ht="14.65" hidden="false" customHeight="false" outlineLevel="0" collapsed="false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customFormat="false" ht="14.65" hidden="false" customHeight="false" outlineLevel="0" collapsed="false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customFormat="false" ht="15.8" hidden="false" customHeight="false" outlineLevel="0" collapsed="false">
      <c r="A17" s="8" t="s">
        <v>6</v>
      </c>
      <c r="B17" s="8"/>
      <c r="C17" s="8"/>
      <c r="D17" s="8"/>
      <c r="E17" s="2"/>
      <c r="F17" s="2"/>
      <c r="G17" s="2"/>
      <c r="H17" s="2"/>
      <c r="I17" s="2"/>
      <c r="J17" s="2"/>
      <c r="K17" s="2"/>
    </row>
    <row r="18" customFormat="false" ht="15.8" hidden="false" customHeight="false" outlineLevel="0" collapsed="false">
      <c r="A18" s="8" t="s">
        <v>7</v>
      </c>
      <c r="B18" s="8"/>
      <c r="C18" s="8"/>
      <c r="D18" s="8"/>
      <c r="E18" s="8"/>
      <c r="F18" s="8"/>
      <c r="G18" s="2"/>
      <c r="H18" s="2"/>
      <c r="I18" s="2"/>
      <c r="J18" s="2"/>
      <c r="K18" s="2"/>
    </row>
    <row r="19" customFormat="false" ht="15.8" hidden="false" customHeight="false" outlineLevel="0" collapsed="false">
      <c r="A19" s="9" t="s">
        <v>8</v>
      </c>
      <c r="B19" s="7"/>
      <c r="C19" s="7"/>
      <c r="D19" s="2"/>
      <c r="E19" s="2"/>
      <c r="F19" s="2"/>
      <c r="G19" s="2"/>
      <c r="H19" s="2"/>
      <c r="I19" s="2"/>
      <c r="J19" s="2"/>
      <c r="K19" s="2"/>
    </row>
    <row r="20" customFormat="false" ht="14.65" hidden="false" customHeight="false" outlineLevel="0" collapsed="false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customFormat="false" ht="14.65" hidden="false" customHeight="false" outlineLevel="0" collapsed="false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customFormat="false" ht="14.65" hidden="false" customHeight="false" outlineLevel="0" collapsed="false">
      <c r="A22" s="10" t="s">
        <v>9</v>
      </c>
      <c r="B22" s="10"/>
      <c r="C22" s="10"/>
      <c r="D22" s="10"/>
      <c r="E22" s="10"/>
      <c r="F22" s="10"/>
      <c r="G22" s="10"/>
      <c r="H22" s="10"/>
      <c r="I22" s="2"/>
      <c r="J22" s="2"/>
      <c r="K22" s="2"/>
    </row>
    <row r="23" customFormat="false" ht="14.65" hidden="false" customHeight="false" outlineLevel="0" collapsed="false">
      <c r="A23" s="10" t="s">
        <v>10</v>
      </c>
      <c r="B23" s="10"/>
      <c r="C23" s="10"/>
      <c r="D23" s="10"/>
      <c r="E23" s="10"/>
      <c r="F23" s="10"/>
      <c r="G23" s="10"/>
      <c r="H23" s="10"/>
      <c r="I23" s="2"/>
      <c r="J23" s="2"/>
      <c r="K23" s="2"/>
    </row>
    <row r="24" customFormat="false" ht="14.65" hidden="false" customHeight="false" outlineLevel="0" collapsed="false">
      <c r="A24" s="10" t="s">
        <v>11</v>
      </c>
      <c r="B24" s="10"/>
      <c r="C24" s="10"/>
      <c r="D24" s="10"/>
      <c r="E24" s="10"/>
      <c r="F24" s="10"/>
      <c r="G24" s="10"/>
      <c r="H24" s="10"/>
      <c r="I24" s="2"/>
      <c r="J24" s="2"/>
      <c r="K24" s="2"/>
    </row>
    <row r="25" customFormat="false" ht="14.65" hidden="false" customHeight="false" outlineLevel="0" collapsed="false">
      <c r="A25" s="10" t="s">
        <v>12</v>
      </c>
      <c r="B25" s="10"/>
      <c r="C25" s="10"/>
      <c r="D25" s="10"/>
      <c r="E25" s="10"/>
      <c r="F25" s="10"/>
      <c r="G25" s="10"/>
      <c r="H25" s="10"/>
      <c r="I25" s="11"/>
      <c r="J25" s="11"/>
      <c r="K25" s="2"/>
    </row>
    <row r="26" customFormat="false" ht="14.65" hidden="false" customHeight="false" outlineLevel="0" collapsed="false">
      <c r="A26" s="2"/>
      <c r="B26" s="11"/>
      <c r="C26" s="11"/>
      <c r="D26" s="11"/>
      <c r="E26" s="11"/>
      <c r="F26" s="11"/>
      <c r="G26" s="11"/>
      <c r="H26" s="11"/>
      <c r="I26" s="11"/>
      <c r="J26" s="11"/>
      <c r="K26" s="2"/>
    </row>
    <row r="27" customFormat="false" ht="14.65" hidden="false" customHeight="false" outlineLevel="0" collapsed="false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customFormat="false" ht="14.65" hidden="false" customHeight="false" outlineLevel="0" collapsed="false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customFormat="false" ht="14.65" hidden="false" customHeight="false" outlineLevel="0" collapsed="false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customFormat="false" ht="14.65" hidden="false" customHeight="false" outlineLevel="0" collapsed="false">
      <c r="A30" s="11"/>
      <c r="B30" s="11"/>
      <c r="C30" s="11"/>
      <c r="D30" s="2"/>
      <c r="E30" s="2"/>
      <c r="F30" s="2"/>
      <c r="G30" s="2"/>
      <c r="H30" s="2"/>
      <c r="I30" s="2"/>
      <c r="J30" s="2"/>
      <c r="K30" s="2"/>
    </row>
    <row r="31" customFormat="false" ht="15.8" hidden="false" customHeight="false" outlineLevel="0" collapsed="false">
      <c r="A31" s="12" t="s">
        <v>13</v>
      </c>
      <c r="B31" s="11"/>
      <c r="C31" s="11"/>
      <c r="D31" s="2"/>
      <c r="E31" s="2"/>
      <c r="F31" s="2"/>
      <c r="G31" s="2"/>
      <c r="H31" s="2"/>
      <c r="I31" s="2"/>
      <c r="J31" s="2"/>
      <c r="K31" s="2"/>
    </row>
    <row r="32" customFormat="false" ht="15.8" hidden="false" customHeight="true" outlineLevel="0" collapsed="false">
      <c r="A32" s="13" t="s">
        <v>14</v>
      </c>
      <c r="B32" s="13"/>
      <c r="C32" s="13"/>
      <c r="D32" s="13"/>
      <c r="E32" s="3" t="s">
        <v>15</v>
      </c>
      <c r="F32" s="3"/>
      <c r="G32" s="3"/>
      <c r="H32" s="2"/>
      <c r="I32" s="2"/>
      <c r="J32" s="2"/>
      <c r="K32" s="2"/>
    </row>
    <row r="33" customFormat="false" ht="14.65" hidden="false" customHeight="false" outlineLevel="0" collapsed="false">
      <c r="A33" s="11"/>
      <c r="B33" s="11"/>
      <c r="C33" s="11"/>
      <c r="D33" s="11"/>
      <c r="E33" s="2"/>
      <c r="F33" s="2"/>
      <c r="G33" s="2"/>
      <c r="H33" s="2"/>
      <c r="I33" s="2"/>
      <c r="J33" s="2"/>
      <c r="K33" s="2"/>
    </row>
    <row r="34" customFormat="false" ht="14.65" hidden="false" customHeight="false" outlineLevel="0" collapsed="false">
      <c r="A34" s="11"/>
      <c r="B34" s="11"/>
      <c r="C34" s="11"/>
      <c r="D34" s="11"/>
      <c r="E34" s="2"/>
      <c r="F34" s="2"/>
      <c r="G34" s="2"/>
      <c r="H34" s="2"/>
      <c r="I34" s="2"/>
      <c r="J34" s="2"/>
      <c r="K34" s="2"/>
    </row>
    <row r="35" customFormat="false" ht="15.8" hidden="false" customHeight="false" outlineLevel="0" collapsed="false">
      <c r="A35" s="12" t="s">
        <v>16</v>
      </c>
      <c r="B35" s="11"/>
      <c r="C35" s="11"/>
      <c r="D35" s="11"/>
      <c r="E35" s="2"/>
      <c r="F35" s="2"/>
      <c r="G35" s="2"/>
      <c r="H35" s="2"/>
      <c r="I35" s="2"/>
      <c r="J35" s="2"/>
      <c r="K35" s="2"/>
    </row>
    <row r="36" customFormat="false" ht="21.55" hidden="false" customHeight="true" outlineLevel="0" collapsed="false">
      <c r="A36" s="13" t="s">
        <v>17</v>
      </c>
      <c r="B36" s="13"/>
      <c r="C36" s="13"/>
      <c r="D36" s="13"/>
      <c r="E36" s="14" t="s">
        <v>18</v>
      </c>
      <c r="F36" s="14"/>
      <c r="G36" s="14"/>
      <c r="H36" s="2"/>
      <c r="I36" s="2"/>
      <c r="J36" s="2"/>
      <c r="K36" s="2"/>
    </row>
    <row r="37" customFormat="false" ht="14.65" hidden="false" customHeight="false" outlineLevel="0" collapsed="false"/>
    <row r="38" customFormat="false" ht="14.65" hidden="false" customHeight="false" outlineLevel="0" collapsed="false"/>
    <row r="39" customFormat="false" ht="14.65" hidden="false" customHeight="false" outlineLevel="0" collapsed="false"/>
    <row r="40" customFormat="false" ht="14.65" hidden="false" customHeight="false" outlineLevel="0" collapsed="false"/>
    <row r="41" customFormat="false" ht="14.65" hidden="false" customHeight="false" outlineLevel="0" collapsed="false"/>
    <row r="42" customFormat="false" ht="14.65" hidden="false" customHeight="false" outlineLevel="0" collapsed="false"/>
    <row r="43" customFormat="false" ht="14.65" hidden="false" customHeight="false" outlineLevel="0" collapsed="false"/>
    <row r="44" customFormat="false" ht="14.65" hidden="false" customHeight="false" outlineLevel="0" collapsed="false"/>
    <row r="45" customFormat="false" ht="14.65" hidden="false" customHeight="false" outlineLevel="0" collapsed="false"/>
    <row r="46" customFormat="false" ht="14.65" hidden="false" customHeight="false" outlineLevel="0" collapsed="false"/>
    <row r="47" customFormat="false" ht="14.65" hidden="false" customHeight="false" outlineLevel="0" collapsed="false"/>
    <row r="48" customFormat="false" ht="14.65" hidden="false" customHeight="false" outlineLevel="0" collapsed="false"/>
    <row r="49" customFormat="false" ht="14.65" hidden="false" customHeight="false" outlineLevel="0" collapsed="false"/>
    <row r="50" customFormat="false" ht="14.65" hidden="false" customHeight="false" outlineLevel="0" collapsed="false"/>
  </sheetData>
  <mergeCells count="12">
    <mergeCell ref="C2:G2"/>
    <mergeCell ref="D11:F11"/>
    <mergeCell ref="A17:D17"/>
    <mergeCell ref="A18:F18"/>
    <mergeCell ref="A22:H22"/>
    <mergeCell ref="A23:H23"/>
    <mergeCell ref="A24:H24"/>
    <mergeCell ref="A25:H25"/>
    <mergeCell ref="A32:D32"/>
    <mergeCell ref="E32:G32"/>
    <mergeCell ref="A36:D36"/>
    <mergeCell ref="E36:G36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30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24" activeCellId="0" sqref="A24"/>
    </sheetView>
  </sheetViews>
  <sheetFormatPr defaultColWidth="7.83984375" defaultRowHeight="12.8" zeroHeight="false" outlineLevelRow="0" outlineLevelCol="0"/>
  <cols>
    <col collapsed="false" customWidth="true" hidden="false" outlineLevel="0" max="1" min="1" style="1" width="18.09"/>
    <col collapsed="false" customWidth="true" hidden="false" outlineLevel="0" max="2" min="2" style="1" width="16.33"/>
    <col collapsed="false" customWidth="true" hidden="false" outlineLevel="0" max="3" min="3" style="1" width="13.63"/>
    <col collapsed="false" customWidth="true" hidden="false" outlineLevel="0" max="4" min="4" style="1" width="7.15"/>
    <col collapsed="false" customWidth="true" hidden="false" outlineLevel="0" max="5" min="5" style="1" width="15.39"/>
    <col collapsed="false" customWidth="false" hidden="false" outlineLevel="0" max="1024" min="6" style="1" width="7.83"/>
  </cols>
  <sheetData>
    <row r="1" customFormat="false" ht="14.65" hidden="false" customHeight="true" outlineLevel="0" collapsed="false">
      <c r="A1" s="15" t="s">
        <v>19</v>
      </c>
      <c r="B1" s="15"/>
      <c r="C1" s="15"/>
      <c r="D1" s="15"/>
      <c r="E1" s="15"/>
      <c r="F1" s="16"/>
      <c r="G1" s="16"/>
      <c r="H1" s="16"/>
      <c r="I1" s="16"/>
      <c r="J1" s="16"/>
      <c r="K1" s="0"/>
      <c r="L1" s="0"/>
    </row>
    <row r="2" customFormat="false" ht="14.65" hidden="false" customHeight="false" outlineLevel="0" collapsed="false">
      <c r="A2" s="17" t="s">
        <v>20</v>
      </c>
      <c r="B2" s="17"/>
      <c r="C2" s="17"/>
      <c r="D2" s="17"/>
      <c r="E2" s="17"/>
      <c r="F2" s="18"/>
      <c r="G2" s="18"/>
      <c r="H2" s="18"/>
      <c r="I2" s="18"/>
      <c r="J2" s="18"/>
      <c r="K2" s="0"/>
      <c r="L2" s="0"/>
    </row>
    <row r="3" customFormat="false" ht="34.85" hidden="false" customHeight="true" outlineLevel="0" collapsed="false">
      <c r="A3" s="19" t="s">
        <v>21</v>
      </c>
      <c r="B3" s="19"/>
      <c r="C3" s="19"/>
      <c r="D3" s="19"/>
      <c r="E3" s="19"/>
      <c r="F3" s="16"/>
      <c r="G3" s="16"/>
      <c r="H3" s="16"/>
      <c r="I3" s="16"/>
      <c r="J3" s="16"/>
      <c r="K3" s="0"/>
      <c r="L3" s="0"/>
    </row>
    <row r="4" customFormat="false" ht="14.65" hidden="false" customHeight="false" outlineLevel="0" collapsed="false">
      <c r="A4" s="20" t="str">
        <f aca="false">Обложка!D11</f>
        <v>01.10.2024-31.10.2024</v>
      </c>
      <c r="B4" s="20"/>
      <c r="C4" s="21"/>
      <c r="D4" s="19"/>
      <c r="E4" s="19"/>
      <c r="F4" s="16"/>
      <c r="G4" s="16"/>
      <c r="H4" s="16"/>
      <c r="I4" s="16"/>
      <c r="J4" s="16"/>
      <c r="K4" s="0"/>
      <c r="L4" s="0"/>
    </row>
    <row r="5" customFormat="false" ht="14.65" hidden="false" customHeight="true" outlineLevel="0" collapsed="false">
      <c r="A5" s="19" t="s">
        <v>22</v>
      </c>
      <c r="B5" s="19"/>
      <c r="C5" s="19"/>
      <c r="D5" s="19"/>
      <c r="E5" s="22" t="n">
        <v>45444</v>
      </c>
      <c r="F5" s="16"/>
      <c r="G5" s="16"/>
      <c r="H5" s="16"/>
      <c r="I5" s="16"/>
      <c r="J5" s="16"/>
      <c r="K5" s="0"/>
      <c r="L5" s="0"/>
    </row>
    <row r="6" customFormat="false" ht="25.35" hidden="false" customHeight="true" outlineLevel="0" collapsed="false">
      <c r="A6" s="19" t="s">
        <v>23</v>
      </c>
      <c r="B6" s="19"/>
      <c r="C6" s="19"/>
      <c r="D6" s="19"/>
      <c r="E6" s="19"/>
      <c r="F6" s="16"/>
      <c r="G6" s="16"/>
      <c r="H6" s="16"/>
      <c r="I6" s="16"/>
      <c r="J6" s="16"/>
      <c r="K6" s="0"/>
      <c r="L6" s="0"/>
    </row>
    <row r="7" customFormat="false" ht="14.65" hidden="false" customHeight="false" outlineLevel="0" collapsed="false">
      <c r="A7" s="23" t="s">
        <v>24</v>
      </c>
      <c r="B7" s="23"/>
      <c r="C7" s="23"/>
      <c r="D7" s="23"/>
      <c r="E7" s="23"/>
      <c r="F7" s="24"/>
      <c r="G7" s="24"/>
      <c r="H7" s="24"/>
      <c r="I7" s="24"/>
      <c r="J7" s="24"/>
      <c r="K7" s="0"/>
      <c r="L7" s="0"/>
    </row>
    <row r="8" customFormat="false" ht="14.65" hidden="false" customHeight="false" outlineLevel="0" collapsed="false">
      <c r="A8" s="25" t="s">
        <v>25</v>
      </c>
      <c r="B8" s="25"/>
      <c r="C8" s="25"/>
      <c r="D8" s="26" t="s">
        <v>26</v>
      </c>
      <c r="E8" s="27" t="n">
        <v>7000</v>
      </c>
      <c r="F8" s="16"/>
      <c r="G8" s="16"/>
      <c r="H8" s="16"/>
      <c r="I8" s="16"/>
      <c r="J8" s="16"/>
      <c r="K8" s="0"/>
      <c r="L8" s="0"/>
    </row>
    <row r="9" customFormat="false" ht="14.65" hidden="false" customHeight="false" outlineLevel="0" collapsed="false">
      <c r="A9" s="25" t="s">
        <v>27</v>
      </c>
      <c r="B9" s="25"/>
      <c r="C9" s="25"/>
      <c r="D9" s="27" t="s">
        <v>28</v>
      </c>
      <c r="E9" s="27" t="n">
        <f aca="false">D18+D20</f>
        <v>96</v>
      </c>
      <c r="F9" s="16"/>
      <c r="G9" s="16"/>
      <c r="H9" s="16"/>
      <c r="I9" s="16"/>
      <c r="J9" s="16"/>
      <c r="K9" s="0"/>
      <c r="L9" s="0"/>
    </row>
    <row r="10" customFormat="false" ht="14.65" hidden="false" customHeight="false" outlineLevel="0" collapsed="false">
      <c r="A10" s="28" t="s">
        <v>29</v>
      </c>
      <c r="B10" s="28"/>
      <c r="C10" s="28"/>
      <c r="D10" s="28"/>
      <c r="E10" s="28"/>
      <c r="F10" s="24"/>
      <c r="G10" s="24"/>
      <c r="H10" s="24"/>
      <c r="I10" s="24"/>
      <c r="J10" s="24"/>
      <c r="K10" s="0"/>
      <c r="L10" s="0"/>
    </row>
    <row r="11" customFormat="false" ht="14.65" hidden="false" customHeight="false" outlineLevel="0" collapsed="false">
      <c r="A11" s="25" t="s">
        <v>30</v>
      </c>
      <c r="B11" s="25"/>
      <c r="C11" s="25"/>
      <c r="D11" s="26" t="s">
        <v>26</v>
      </c>
      <c r="E11" s="27" t="n">
        <v>8150</v>
      </c>
      <c r="F11" s="16"/>
      <c r="G11" s="16"/>
      <c r="H11" s="16"/>
      <c r="I11" s="16"/>
      <c r="J11" s="16"/>
      <c r="K11" s="0"/>
      <c r="L11" s="0"/>
    </row>
    <row r="12" customFormat="false" ht="14.65" hidden="false" customHeight="true" outlineLevel="0" collapsed="false">
      <c r="A12" s="29" t="s">
        <v>31</v>
      </c>
      <c r="B12" s="29"/>
      <c r="C12" s="29"/>
      <c r="D12" s="29"/>
      <c r="E12" s="29"/>
      <c r="F12" s="24"/>
      <c r="G12" s="24"/>
      <c r="H12" s="24"/>
      <c r="I12" s="24"/>
      <c r="J12" s="24"/>
      <c r="K12" s="0"/>
      <c r="L12" s="0"/>
    </row>
    <row r="13" customFormat="false" ht="36.45" hidden="false" customHeight="false" outlineLevel="0" collapsed="false">
      <c r="A13" s="30" t="s">
        <v>32</v>
      </c>
      <c r="B13" s="31" t="s">
        <v>33</v>
      </c>
      <c r="C13" s="32" t="s">
        <v>34</v>
      </c>
      <c r="D13" s="33" t="s">
        <v>35</v>
      </c>
      <c r="E13" s="33" t="s">
        <v>36</v>
      </c>
      <c r="F13" s="34"/>
      <c r="G13" s="34"/>
      <c r="H13" s="34"/>
      <c r="I13" s="34"/>
      <c r="J13" s="34"/>
      <c r="K13" s="0"/>
      <c r="L13" s="0"/>
    </row>
    <row r="14" customFormat="false" ht="36.45" hidden="false" customHeight="false" outlineLevel="0" collapsed="false">
      <c r="A14" s="30" t="s">
        <v>37</v>
      </c>
      <c r="B14" s="31" t="s">
        <v>38</v>
      </c>
      <c r="C14" s="32" t="s">
        <v>39</v>
      </c>
      <c r="D14" s="33" t="s">
        <v>35</v>
      </c>
      <c r="E14" s="33" t="s">
        <v>36</v>
      </c>
      <c r="F14" s="34"/>
      <c r="G14" s="34"/>
      <c r="H14" s="34"/>
      <c r="I14" s="34"/>
      <c r="J14" s="34"/>
      <c r="K14" s="0"/>
      <c r="L14" s="0"/>
    </row>
    <row r="15" customFormat="false" ht="36.45" hidden="false" customHeight="false" outlineLevel="0" collapsed="false">
      <c r="A15" s="30" t="s">
        <v>40</v>
      </c>
      <c r="B15" s="35" t="s">
        <v>41</v>
      </c>
      <c r="C15" s="32" t="s">
        <v>42</v>
      </c>
      <c r="D15" s="33" t="s">
        <v>43</v>
      </c>
      <c r="E15" s="33" t="s">
        <v>36</v>
      </c>
      <c r="F15" s="34"/>
      <c r="G15" s="34"/>
      <c r="H15" s="34"/>
      <c r="I15" s="34"/>
      <c r="J15" s="34"/>
      <c r="K15" s="0"/>
      <c r="L15" s="0"/>
    </row>
    <row r="16" customFormat="false" ht="43.55" hidden="false" customHeight="true" outlineLevel="0" collapsed="false">
      <c r="A16" s="30" t="s">
        <v>44</v>
      </c>
      <c r="B16" s="36" t="s">
        <v>45</v>
      </c>
      <c r="C16" s="37" t="s">
        <v>46</v>
      </c>
      <c r="D16" s="33" t="s">
        <v>43</v>
      </c>
      <c r="E16" s="33" t="s">
        <v>36</v>
      </c>
      <c r="F16" s="34"/>
      <c r="G16" s="34"/>
      <c r="H16" s="34"/>
      <c r="I16" s="34"/>
      <c r="J16" s="34"/>
      <c r="K16" s="0"/>
      <c r="L16" s="0"/>
    </row>
    <row r="17" customFormat="false" ht="14.65" hidden="false" customHeight="false" outlineLevel="0" collapsed="false">
      <c r="A17" s="23" t="s">
        <v>47</v>
      </c>
      <c r="B17" s="23"/>
      <c r="C17" s="23"/>
      <c r="D17" s="23"/>
      <c r="E17" s="23"/>
      <c r="F17" s="24"/>
      <c r="G17" s="24"/>
      <c r="H17" s="24"/>
      <c r="I17" s="24"/>
      <c r="J17" s="24"/>
      <c r="K17" s="0"/>
      <c r="L17" s="0"/>
    </row>
    <row r="18" customFormat="false" ht="31.5" hidden="false" customHeight="true" outlineLevel="0" collapsed="false">
      <c r="A18" s="38" t="str">
        <f aca="false">КЛ!A33</f>
        <v>Итого средств учета грызунов в помещениях</v>
      </c>
      <c r="B18" s="39" t="str">
        <f aca="false">КЛ!B33</f>
        <v>3 контур защиты</v>
      </c>
      <c r="C18" s="39" t="str">
        <f aca="false">КЛ!C33</f>
        <v>КИУ</v>
      </c>
      <c r="D18" s="39" t="n">
        <f aca="false">КЛ!F33</f>
        <v>65</v>
      </c>
      <c r="E18" s="40"/>
      <c r="F18" s="16"/>
      <c r="G18" s="16"/>
      <c r="H18" s="16"/>
      <c r="I18" s="16"/>
      <c r="J18" s="16"/>
      <c r="K18" s="0"/>
      <c r="L18" s="0"/>
    </row>
    <row r="19" customFormat="false" ht="32.8" hidden="false" customHeight="false" outlineLevel="0" collapsed="false">
      <c r="A19" s="38" t="str">
        <f aca="false">КЛ!A34</f>
        <v>Итого средств учета грызунов вдоль периметра зданий</v>
      </c>
      <c r="B19" s="39" t="str">
        <f aca="false">КЛ!B34</f>
        <v>2 контур защиты</v>
      </c>
      <c r="C19" s="39" t="str">
        <f aca="false">КЛ!C34</f>
        <v>КИУ</v>
      </c>
      <c r="D19" s="39" t="n">
        <f aca="false">КЛ!F34</f>
        <v>38</v>
      </c>
      <c r="E19" s="41"/>
      <c r="F19" s="16"/>
      <c r="G19" s="16"/>
      <c r="H19" s="16"/>
      <c r="I19" s="16"/>
      <c r="J19" s="16"/>
      <c r="K19" s="0"/>
      <c r="L19" s="0"/>
    </row>
    <row r="20" customFormat="false" ht="22.35" hidden="false" customHeight="false" outlineLevel="0" collapsed="false">
      <c r="A20" s="38" t="str">
        <f aca="false">КЛ!A35</f>
        <v>Итого средств учета ползающих насекомых</v>
      </c>
      <c r="B20" s="39" t="str">
        <f aca="false">КЛ!B35</f>
        <v>3 контур защиты</v>
      </c>
      <c r="C20" s="39" t="str">
        <f aca="false">КЛ!C35</f>
        <v>ИМ</v>
      </c>
      <c r="D20" s="39" t="n">
        <f aca="false">КЛ!F35</f>
        <v>31</v>
      </c>
      <c r="E20" s="41"/>
      <c r="F20" s="16"/>
      <c r="G20" s="16"/>
      <c r="H20" s="16"/>
      <c r="I20" s="16"/>
      <c r="J20" s="16"/>
      <c r="K20" s="0"/>
      <c r="L20" s="0"/>
    </row>
    <row r="21" customFormat="false" ht="22.35" hidden="false" customHeight="false" outlineLevel="0" collapsed="false">
      <c r="A21" s="38" t="str">
        <f aca="false">КЛ!A36</f>
        <v>Итого средств учета летающих насекомых</v>
      </c>
      <c r="B21" s="39" t="str">
        <f aca="false">КЛ!B36</f>
        <v>3 контур защиты</v>
      </c>
      <c r="C21" s="39" t="str">
        <f aca="false">КЛ!C36</f>
        <v>ИЛ</v>
      </c>
      <c r="D21" s="39" t="n">
        <f aca="false">КЛ!F36</f>
        <v>5</v>
      </c>
      <c r="E21" s="41"/>
      <c r="F21" s="16"/>
      <c r="G21" s="16"/>
      <c r="H21" s="16"/>
      <c r="I21" s="16"/>
      <c r="J21" s="16"/>
      <c r="K21" s="0"/>
      <c r="L21" s="0"/>
    </row>
    <row r="22" customFormat="false" ht="12.8" hidden="false" customHeight="true" outlineLevel="0" collapsed="false">
      <c r="A22" s="29" t="s">
        <v>48</v>
      </c>
      <c r="B22" s="29"/>
      <c r="C22" s="29"/>
      <c r="D22" s="29"/>
      <c r="E22" s="29"/>
      <c r="F22" s="42"/>
      <c r="G22" s="43"/>
      <c r="H22" s="43"/>
      <c r="I22" s="43"/>
      <c r="J22" s="44"/>
      <c r="K22" s="0"/>
      <c r="L22" s="0"/>
    </row>
    <row r="23" customFormat="false" ht="12.8" hidden="false" customHeight="true" outlineLevel="0" collapsed="false">
      <c r="A23" s="45" t="s">
        <v>49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</row>
    <row r="24" customFormat="false" ht="23.85" hidden="false" customHeight="true" outlineLevel="0" collapsed="false">
      <c r="A24" s="45" t="s">
        <v>50</v>
      </c>
      <c r="B24" s="45"/>
      <c r="C24" s="45"/>
      <c r="D24" s="45"/>
      <c r="E24" s="45"/>
      <c r="F24" s="46"/>
      <c r="G24" s="47"/>
      <c r="H24" s="47"/>
      <c r="I24" s="47"/>
      <c r="J24" s="48"/>
    </row>
    <row r="25" customFormat="false" ht="14.65" hidden="false" customHeight="false" outlineLevel="0" collapsed="false">
      <c r="A25" s="49" t="s">
        <v>13</v>
      </c>
      <c r="B25" s="50"/>
      <c r="C25" s="50"/>
      <c r="D25" s="51"/>
      <c r="E25" s="52"/>
      <c r="F25" s="52"/>
      <c r="G25" s="52"/>
      <c r="H25" s="52"/>
      <c r="I25" s="52"/>
      <c r="J25" s="18"/>
    </row>
    <row r="26" customFormat="false" ht="14.65" hidden="false" customHeight="false" outlineLevel="0" collapsed="false">
      <c r="A26" s="17" t="s">
        <v>51</v>
      </c>
      <c r="B26" s="17"/>
      <c r="C26" s="53" t="s">
        <v>52</v>
      </c>
      <c r="D26" s="53"/>
      <c r="E26" s="53"/>
      <c r="F26" s="54"/>
      <c r="G26" s="52"/>
      <c r="H26" s="52"/>
      <c r="I26" s="52"/>
      <c r="J26" s="18"/>
    </row>
    <row r="27" customFormat="false" ht="14.65" hidden="false" customHeight="false" outlineLevel="0" collapsed="false">
      <c r="A27" s="55"/>
      <c r="B27" s="56"/>
      <c r="C27" s="56"/>
      <c r="D27" s="52"/>
      <c r="E27" s="0"/>
      <c r="F27" s="52"/>
      <c r="G27" s="52"/>
      <c r="H27" s="52"/>
      <c r="I27" s="52"/>
      <c r="J27" s="18"/>
    </row>
    <row r="28" customFormat="false" ht="14.65" hidden="false" customHeight="false" outlineLevel="0" collapsed="false">
      <c r="A28" s="18" t="s">
        <v>16</v>
      </c>
      <c r="B28" s="56"/>
      <c r="C28" s="56"/>
      <c r="D28" s="52"/>
      <c r="E28" s="0"/>
      <c r="F28" s="52"/>
      <c r="G28" s="52"/>
      <c r="H28" s="52"/>
      <c r="I28" s="52"/>
      <c r="J28" s="18"/>
    </row>
    <row r="29" customFormat="false" ht="14.65" hidden="false" customHeight="false" outlineLevel="0" collapsed="false">
      <c r="A29" s="17" t="s">
        <v>53</v>
      </c>
      <c r="B29" s="17"/>
      <c r="C29" s="56"/>
      <c r="D29" s="52"/>
      <c r="E29" s="0"/>
      <c r="F29" s="52"/>
      <c r="G29" s="52"/>
      <c r="H29" s="52"/>
      <c r="I29" s="52"/>
      <c r="J29" s="18"/>
    </row>
    <row r="30" customFormat="false" ht="14.65" hidden="false" customHeight="false" outlineLevel="0" collapsed="false">
      <c r="A30" s="57" t="s">
        <v>54</v>
      </c>
      <c r="B30" s="56"/>
      <c r="C30" s="41" t="s">
        <v>55</v>
      </c>
      <c r="D30" s="41"/>
      <c r="E30" s="41"/>
      <c r="F30" s="52"/>
      <c r="G30" s="52"/>
      <c r="H30" s="52"/>
      <c r="I30" s="52"/>
      <c r="J30" s="18"/>
    </row>
  </sheetData>
  <mergeCells count="20">
    <mergeCell ref="A1:E1"/>
    <mergeCell ref="A2:E2"/>
    <mergeCell ref="A3:E3"/>
    <mergeCell ref="A4:B4"/>
    <mergeCell ref="A5:D5"/>
    <mergeCell ref="A6:E6"/>
    <mergeCell ref="A7:E7"/>
    <mergeCell ref="A8:C8"/>
    <mergeCell ref="A9:C9"/>
    <mergeCell ref="A10:E10"/>
    <mergeCell ref="A11:C11"/>
    <mergeCell ref="A12:E12"/>
    <mergeCell ref="A17:E17"/>
    <mergeCell ref="A22:E22"/>
    <mergeCell ref="A23:E23"/>
    <mergeCell ref="A24:E24"/>
    <mergeCell ref="A26:B26"/>
    <mergeCell ref="C26:E26"/>
    <mergeCell ref="A29:B29"/>
    <mergeCell ref="C30:E30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1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33"/>
  <sheetViews>
    <sheetView showFormulas="false" showGridLines="true" showRowColHeaders="true" showZeros="true" rightToLeft="false" tabSelected="false" showOutlineSymbols="true" defaultGridColor="true" view="normal" topLeftCell="B7" colorId="64" zoomScale="75" zoomScaleNormal="75" zoomScalePageLayoutView="100" workbookViewId="0">
      <selection pane="topLeft" activeCell="I18" activeCellId="0" sqref="I18"/>
    </sheetView>
  </sheetViews>
  <sheetFormatPr defaultColWidth="7.83984375" defaultRowHeight="12.8" zeroHeight="false" outlineLevelRow="0" outlineLevelCol="0"/>
  <cols>
    <col collapsed="false" customWidth="true" hidden="false" outlineLevel="0" max="1" min="1" style="1" width="4.97"/>
    <col collapsed="false" customWidth="true" hidden="false" outlineLevel="0" max="2" min="2" style="1" width="15.8"/>
    <col collapsed="false" customWidth="false" hidden="false" outlineLevel="0" max="3" min="3" style="1" width="7.83"/>
    <col collapsed="false" customWidth="true" hidden="false" outlineLevel="0" max="4" min="4" style="1" width="13.09"/>
    <col collapsed="false" customWidth="true" hidden="false" outlineLevel="0" max="5" min="5" style="1" width="29.18"/>
    <col collapsed="false" customWidth="true" hidden="false" outlineLevel="0" max="6" min="6" style="1" width="31.96"/>
    <col collapsed="false" customWidth="false" hidden="false" outlineLevel="0" max="1024" min="7" style="1" width="7.83"/>
  </cols>
  <sheetData>
    <row r="1" customFormat="false" ht="15.2" hidden="false" customHeight="true" outlineLevel="0" collapsed="false">
      <c r="A1" s="58"/>
      <c r="B1" s="59" t="s">
        <v>56</v>
      </c>
      <c r="C1" s="59"/>
      <c r="D1" s="59"/>
      <c r="E1" s="59"/>
      <c r="F1" s="59"/>
      <c r="G1" s="60"/>
      <c r="H1" s="0"/>
      <c r="I1" s="0"/>
      <c r="J1" s="0"/>
      <c r="K1" s="0"/>
    </row>
    <row r="2" customFormat="false" ht="15.2" hidden="false" customHeight="false" outlineLevel="0" collapsed="false">
      <c r="A2" s="61"/>
      <c r="B2" s="62" t="str">
        <f aca="false">Обложка!D11</f>
        <v>01.10.2024-31.10.2024</v>
      </c>
      <c r="C2" s="62"/>
      <c r="D2" s="62"/>
      <c r="E2" s="63"/>
      <c r="F2" s="64"/>
      <c r="G2" s="60"/>
      <c r="H2" s="0"/>
      <c r="I2" s="0"/>
      <c r="J2" s="0"/>
      <c r="K2" s="0"/>
    </row>
    <row r="3" customFormat="false" ht="14.65" hidden="false" customHeight="true" outlineLevel="0" collapsed="false">
      <c r="A3" s="65" t="s">
        <v>57</v>
      </c>
      <c r="B3" s="66" t="s">
        <v>58</v>
      </c>
      <c r="C3" s="66"/>
      <c r="D3" s="66"/>
      <c r="E3" s="66" t="s">
        <v>59</v>
      </c>
      <c r="F3" s="66" t="s">
        <v>60</v>
      </c>
      <c r="G3" s="67"/>
      <c r="H3" s="68"/>
      <c r="I3" s="68"/>
      <c r="J3" s="68"/>
      <c r="K3" s="68"/>
    </row>
    <row r="4" customFormat="false" ht="14.65" hidden="false" customHeight="false" outlineLevel="0" collapsed="false">
      <c r="A4" s="69" t="s">
        <v>61</v>
      </c>
      <c r="B4" s="69"/>
      <c r="C4" s="69"/>
      <c r="D4" s="69"/>
      <c r="E4" s="69"/>
      <c r="F4" s="69"/>
      <c r="G4" s="67"/>
      <c r="H4" s="68"/>
      <c r="I4" s="68"/>
      <c r="J4" s="68"/>
      <c r="K4" s="68"/>
    </row>
    <row r="5" customFormat="false" ht="14.65" hidden="false" customHeight="true" outlineLevel="0" collapsed="false">
      <c r="A5" s="65" t="s">
        <v>62</v>
      </c>
      <c r="B5" s="70" t="s">
        <v>63</v>
      </c>
      <c r="C5" s="70"/>
      <c r="D5" s="70"/>
      <c r="E5" s="66" t="n">
        <v>8150</v>
      </c>
      <c r="F5" s="66" t="n">
        <v>7000</v>
      </c>
      <c r="G5" s="67"/>
      <c r="H5" s="68"/>
      <c r="I5" s="68"/>
      <c r="J5" s="68"/>
      <c r="K5" s="68"/>
    </row>
    <row r="6" customFormat="false" ht="14.65" hidden="false" customHeight="false" outlineLevel="0" collapsed="false">
      <c r="A6" s="69" t="s">
        <v>64</v>
      </c>
      <c r="B6" s="69"/>
      <c r="C6" s="69"/>
      <c r="D6" s="69"/>
      <c r="E6" s="69"/>
      <c r="F6" s="69"/>
      <c r="G6" s="67"/>
      <c r="H6" s="68"/>
      <c r="I6" s="68"/>
      <c r="J6" s="68"/>
      <c r="K6" s="68"/>
    </row>
    <row r="7" customFormat="false" ht="14.65" hidden="false" customHeight="true" outlineLevel="0" collapsed="false">
      <c r="A7" s="71" t="s">
        <v>65</v>
      </c>
      <c r="B7" s="72" t="s">
        <v>66</v>
      </c>
      <c r="C7" s="72"/>
      <c r="D7" s="72"/>
      <c r="E7" s="73" t="n">
        <f aca="false">E13+E14</f>
        <v>103</v>
      </c>
      <c r="F7" s="73" t="n">
        <f aca="false">SUM(F13:F16)</f>
        <v>36</v>
      </c>
      <c r="G7" s="67"/>
      <c r="H7" s="68"/>
      <c r="I7" s="68"/>
      <c r="J7" s="68"/>
      <c r="K7" s="68"/>
    </row>
    <row r="8" customFormat="false" ht="14.65" hidden="false" customHeight="true" outlineLevel="0" collapsed="false">
      <c r="A8" s="65" t="s">
        <v>67</v>
      </c>
      <c r="B8" s="72" t="s">
        <v>68</v>
      </c>
      <c r="C8" s="72"/>
      <c r="D8" s="72"/>
      <c r="E8" s="66" t="n">
        <v>0</v>
      </c>
      <c r="F8" s="66" t="n">
        <v>0</v>
      </c>
      <c r="G8" s="67"/>
      <c r="H8" s="68"/>
      <c r="I8" s="68"/>
      <c r="J8" s="68"/>
      <c r="K8" s="68"/>
    </row>
    <row r="9" customFormat="false" ht="27.7" hidden="false" customHeight="true" outlineLevel="0" collapsed="false">
      <c r="A9" s="65" t="s">
        <v>69</v>
      </c>
      <c r="B9" s="70" t="s">
        <v>70</v>
      </c>
      <c r="C9" s="70"/>
      <c r="D9" s="70"/>
      <c r="E9" s="66" t="n">
        <v>100</v>
      </c>
      <c r="F9" s="66" t="n">
        <v>100</v>
      </c>
      <c r="G9" s="67"/>
      <c r="H9" s="68"/>
      <c r="I9" s="68"/>
      <c r="J9" s="68"/>
      <c r="K9" s="68"/>
    </row>
    <row r="10" customFormat="false" ht="14.65" hidden="false" customHeight="false" outlineLevel="0" collapsed="false">
      <c r="A10" s="69" t="s">
        <v>71</v>
      </c>
      <c r="B10" s="69"/>
      <c r="C10" s="69"/>
      <c r="D10" s="69"/>
      <c r="E10" s="69"/>
      <c r="F10" s="69"/>
      <c r="G10" s="67"/>
      <c r="H10" s="68"/>
      <c r="I10" s="68"/>
      <c r="J10" s="68"/>
      <c r="K10" s="68"/>
    </row>
    <row r="11" customFormat="false" ht="76" hidden="false" customHeight="true" outlineLevel="0" collapsed="false">
      <c r="A11" s="65" t="s">
        <v>72</v>
      </c>
      <c r="B11" s="70" t="s">
        <v>73</v>
      </c>
      <c r="C11" s="70"/>
      <c r="D11" s="70"/>
      <c r="E11" s="74" t="s">
        <v>74</v>
      </c>
      <c r="F11" s="74" t="s">
        <v>75</v>
      </c>
      <c r="G11" s="67"/>
      <c r="H11" s="68"/>
      <c r="I11" s="68"/>
      <c r="J11" s="68"/>
      <c r="K11" s="68"/>
    </row>
    <row r="12" customFormat="false" ht="79.2" hidden="false" customHeight="true" outlineLevel="0" collapsed="false">
      <c r="A12" s="65" t="s">
        <v>76</v>
      </c>
      <c r="B12" s="70" t="s">
        <v>77</v>
      </c>
      <c r="C12" s="70"/>
      <c r="D12" s="70"/>
      <c r="E12" s="74" t="s">
        <v>78</v>
      </c>
      <c r="F12" s="74" t="s">
        <v>79</v>
      </c>
      <c r="G12" s="67"/>
      <c r="H12" s="68"/>
      <c r="I12" s="68"/>
      <c r="J12" s="68"/>
      <c r="K12" s="68"/>
    </row>
    <row r="13" customFormat="false" ht="29.3" hidden="false" customHeight="true" outlineLevel="0" collapsed="false">
      <c r="A13" s="65" t="s">
        <v>80</v>
      </c>
      <c r="B13" s="75" t="str">
        <f aca="false">'Акт приема сдачи'!A18</f>
        <v>Итого средств учета грызунов в помещениях</v>
      </c>
      <c r="C13" s="76" t="str">
        <f aca="false">'Акт приема сдачи'!B18</f>
        <v>3 контур защиты</v>
      </c>
      <c r="D13" s="66" t="str">
        <f aca="false">'Акт приема сдачи'!C18</f>
        <v>КИУ</v>
      </c>
      <c r="E13" s="66" t="n">
        <f aca="false">'Акт приема сдачи'!D18</f>
        <v>65</v>
      </c>
      <c r="F13" s="66" t="s">
        <v>81</v>
      </c>
      <c r="G13" s="67"/>
      <c r="H13" s="68"/>
      <c r="I13" s="68"/>
      <c r="J13" s="68"/>
      <c r="K13" s="68"/>
    </row>
    <row r="14" customFormat="false" ht="31.65" hidden="false" customHeight="true" outlineLevel="0" collapsed="false">
      <c r="A14" s="65" t="s">
        <v>82</v>
      </c>
      <c r="B14" s="75" t="str">
        <f aca="false">'Акт приема сдачи'!A19</f>
        <v>Итого средств учета грызунов вдоль периметра зданий</v>
      </c>
      <c r="C14" s="76" t="str">
        <f aca="false">'Акт приема сдачи'!B19</f>
        <v>2 контур защиты</v>
      </c>
      <c r="D14" s="66" t="str">
        <f aca="false">'Акт приема сдачи'!C19</f>
        <v>КИУ</v>
      </c>
      <c r="E14" s="66" t="n">
        <f aca="false">'Акт приема сдачи'!D19</f>
        <v>38</v>
      </c>
      <c r="F14" s="66" t="s">
        <v>81</v>
      </c>
      <c r="G14" s="67"/>
      <c r="H14" s="68"/>
      <c r="I14" s="68"/>
      <c r="J14" s="68"/>
      <c r="K14" s="68"/>
    </row>
    <row r="15" customFormat="false" ht="27.7" hidden="false" customHeight="true" outlineLevel="0" collapsed="false">
      <c r="A15" s="65" t="s">
        <v>83</v>
      </c>
      <c r="B15" s="75" t="str">
        <f aca="false">'Акт приема сдачи'!A20</f>
        <v>Итого средств учета ползающих насекомых</v>
      </c>
      <c r="C15" s="76" t="str">
        <f aca="false">'Акт приема сдачи'!B20</f>
        <v>3 контур защиты</v>
      </c>
      <c r="D15" s="66" t="str">
        <f aca="false">'Акт приема сдачи'!C20</f>
        <v>ИМ</v>
      </c>
      <c r="E15" s="66" t="s">
        <v>81</v>
      </c>
      <c r="F15" s="66" t="n">
        <f aca="false">'Акт приема сдачи'!D20</f>
        <v>31</v>
      </c>
      <c r="G15" s="67"/>
      <c r="H15" s="68"/>
      <c r="I15" s="68"/>
      <c r="J15" s="68"/>
      <c r="K15" s="68"/>
    </row>
    <row r="16" customFormat="false" ht="27.7" hidden="false" customHeight="true" outlineLevel="0" collapsed="false">
      <c r="A16" s="65" t="s">
        <v>84</v>
      </c>
      <c r="B16" s="75" t="str">
        <f aca="false">КЛ!A36</f>
        <v>Итого средств учета летающих насекомых</v>
      </c>
      <c r="C16" s="76" t="str">
        <f aca="false">КЛ!B36</f>
        <v>3 контур защиты</v>
      </c>
      <c r="D16" s="66" t="str">
        <f aca="false">КЛ!C36</f>
        <v>ИЛ</v>
      </c>
      <c r="E16" s="66"/>
      <c r="F16" s="66" t="n">
        <f aca="false">КЛ!F36</f>
        <v>5</v>
      </c>
      <c r="G16" s="67"/>
      <c r="H16" s="68"/>
      <c r="I16" s="68"/>
      <c r="J16" s="68"/>
      <c r="K16" s="68"/>
    </row>
    <row r="17" customFormat="false" ht="14.65" hidden="false" customHeight="false" outlineLevel="0" collapsed="false">
      <c r="A17" s="53" t="s">
        <v>85</v>
      </c>
      <c r="B17" s="53"/>
      <c r="C17" s="53"/>
      <c r="D17" s="53"/>
      <c r="E17" s="53"/>
      <c r="F17" s="53"/>
      <c r="G17" s="67"/>
      <c r="H17" s="68"/>
      <c r="I17" s="68"/>
      <c r="J17" s="68"/>
      <c r="K17" s="68"/>
    </row>
    <row r="18" customFormat="false" ht="45.9" hidden="false" customHeight="true" outlineLevel="0" collapsed="false">
      <c r="A18" s="65" t="s">
        <v>86</v>
      </c>
      <c r="B18" s="70" t="s">
        <v>87</v>
      </c>
      <c r="C18" s="70"/>
      <c r="D18" s="70"/>
      <c r="E18" s="66" t="s">
        <v>88</v>
      </c>
      <c r="F18" s="35" t="s">
        <v>81</v>
      </c>
      <c r="G18" s="67"/>
      <c r="H18" s="68"/>
      <c r="I18" s="68"/>
      <c r="J18" s="68"/>
      <c r="K18" s="68"/>
    </row>
    <row r="19" customFormat="false" ht="56.2" hidden="false" customHeight="true" outlineLevel="0" collapsed="false">
      <c r="A19" s="65" t="s">
        <v>89</v>
      </c>
      <c r="B19" s="70" t="s">
        <v>90</v>
      </c>
      <c r="C19" s="70"/>
      <c r="D19" s="70"/>
      <c r="E19" s="66" t="s">
        <v>91</v>
      </c>
      <c r="F19" s="66" t="s">
        <v>91</v>
      </c>
      <c r="G19" s="67"/>
      <c r="H19" s="68"/>
      <c r="I19" s="68"/>
      <c r="J19" s="68"/>
      <c r="K19" s="68"/>
    </row>
    <row r="20" customFormat="false" ht="69.65" hidden="false" customHeight="true" outlineLevel="0" collapsed="false">
      <c r="A20" s="65" t="s">
        <v>92</v>
      </c>
      <c r="B20" s="70" t="s">
        <v>93</v>
      </c>
      <c r="C20" s="70"/>
      <c r="D20" s="70"/>
      <c r="E20" s="35" t="s">
        <v>81</v>
      </c>
      <c r="F20" s="77" t="s">
        <v>94</v>
      </c>
      <c r="G20" s="67"/>
      <c r="H20" s="68"/>
      <c r="I20" s="68"/>
      <c r="J20" s="68"/>
      <c r="K20" s="68"/>
    </row>
    <row r="21" customFormat="false" ht="53.05" hidden="false" customHeight="true" outlineLevel="0" collapsed="false">
      <c r="A21" s="65" t="s">
        <v>95</v>
      </c>
      <c r="B21" s="70" t="s">
        <v>93</v>
      </c>
      <c r="C21" s="70"/>
      <c r="D21" s="70"/>
      <c r="E21" s="35" t="s">
        <v>81</v>
      </c>
      <c r="F21" s="66" t="s">
        <v>96</v>
      </c>
      <c r="G21" s="67"/>
      <c r="H21" s="68"/>
      <c r="I21" s="68"/>
      <c r="J21" s="68"/>
      <c r="K21" s="68"/>
    </row>
    <row r="22" customFormat="false" ht="14.65" hidden="false" customHeight="false" outlineLevel="0" collapsed="false">
      <c r="A22" s="53" t="s">
        <v>97</v>
      </c>
      <c r="B22" s="53"/>
      <c r="C22" s="53"/>
      <c r="D22" s="53"/>
      <c r="E22" s="53"/>
      <c r="F22" s="53"/>
      <c r="G22" s="67"/>
      <c r="H22" s="68"/>
      <c r="I22" s="68"/>
      <c r="J22" s="68"/>
      <c r="K22" s="68"/>
    </row>
    <row r="23" customFormat="false" ht="14.65" hidden="false" customHeight="true" outlineLevel="0" collapsed="false">
      <c r="A23" s="65" t="s">
        <v>98</v>
      </c>
      <c r="B23" s="70" t="s">
        <v>99</v>
      </c>
      <c r="C23" s="70"/>
      <c r="D23" s="70"/>
      <c r="E23" s="66" t="s">
        <v>100</v>
      </c>
      <c r="F23" s="66" t="s">
        <v>100</v>
      </c>
      <c r="G23" s="67"/>
      <c r="H23" s="68"/>
      <c r="I23" s="68"/>
      <c r="J23" s="68"/>
      <c r="K23" s="68"/>
    </row>
    <row r="24" customFormat="false" ht="14.65" hidden="false" customHeight="true" outlineLevel="0" collapsed="false">
      <c r="A24" s="65" t="s">
        <v>101</v>
      </c>
      <c r="B24" s="70" t="s">
        <v>102</v>
      </c>
      <c r="C24" s="70"/>
      <c r="D24" s="70"/>
      <c r="E24" s="66"/>
      <c r="F24" s="66"/>
      <c r="G24" s="67"/>
      <c r="H24" s="68"/>
      <c r="I24" s="68"/>
      <c r="J24" s="68"/>
      <c r="K24" s="68"/>
    </row>
    <row r="25" customFormat="false" ht="14.65" hidden="false" customHeight="true" outlineLevel="0" collapsed="false">
      <c r="A25" s="65" t="s">
        <v>103</v>
      </c>
      <c r="B25" s="70" t="s">
        <v>104</v>
      </c>
      <c r="C25" s="70"/>
      <c r="D25" s="70"/>
      <c r="E25" s="66"/>
      <c r="F25" s="66"/>
      <c r="G25" s="67"/>
      <c r="H25" s="68"/>
      <c r="I25" s="68"/>
      <c r="J25" s="68"/>
      <c r="K25" s="68"/>
    </row>
    <row r="26" customFormat="false" ht="14.65" hidden="false" customHeight="false" outlineLevel="0" collapsed="false">
      <c r="A26" s="69" t="s">
        <v>105</v>
      </c>
      <c r="B26" s="69"/>
      <c r="C26" s="69"/>
      <c r="D26" s="69"/>
      <c r="E26" s="69"/>
      <c r="F26" s="69"/>
      <c r="G26" s="67"/>
      <c r="H26" s="68"/>
      <c r="I26" s="68"/>
      <c r="J26" s="68"/>
      <c r="K26" s="68"/>
    </row>
    <row r="27" customFormat="false" ht="56.2" hidden="false" customHeight="true" outlineLevel="0" collapsed="false">
      <c r="A27" s="65" t="s">
        <v>106</v>
      </c>
      <c r="B27" s="78" t="s">
        <v>107</v>
      </c>
      <c r="C27" s="78"/>
      <c r="D27" s="78"/>
      <c r="E27" s="78"/>
      <c r="F27" s="78"/>
      <c r="G27" s="67"/>
      <c r="H27" s="68"/>
      <c r="I27" s="68"/>
      <c r="J27" s="68"/>
      <c r="K27" s="68"/>
    </row>
    <row r="28" customFormat="false" ht="15.2" hidden="false" customHeight="false" outlineLevel="0" collapsed="false">
      <c r="A28" s="58"/>
      <c r="B28" s="79"/>
      <c r="C28" s="79"/>
      <c r="D28" s="79"/>
      <c r="E28" s="80"/>
      <c r="F28" s="81"/>
      <c r="G28" s="60"/>
    </row>
    <row r="29" customFormat="false" ht="15.2" hidden="false" customHeight="false" outlineLevel="0" collapsed="false">
      <c r="A29" s="58"/>
      <c r="B29" s="34" t="s">
        <v>13</v>
      </c>
      <c r="C29" s="34"/>
      <c r="D29" s="51"/>
      <c r="E29" s="51"/>
      <c r="F29" s="52"/>
      <c r="G29" s="60"/>
    </row>
    <row r="30" customFormat="false" ht="15.2" hidden="false" customHeight="false" outlineLevel="0" collapsed="false">
      <c r="A30" s="58"/>
      <c r="B30" s="17" t="s">
        <v>51</v>
      </c>
      <c r="C30" s="17"/>
      <c r="D30" s="17"/>
      <c r="E30" s="82" t="s">
        <v>108</v>
      </c>
      <c r="F30" s="82"/>
      <c r="G30" s="60"/>
    </row>
    <row r="31" customFormat="false" ht="15.2" hidden="false" customHeight="false" outlineLevel="0" collapsed="false">
      <c r="A31" s="58"/>
      <c r="B31" s="52"/>
      <c r="C31" s="52"/>
      <c r="D31" s="52"/>
      <c r="E31" s="52"/>
      <c r="F31" s="52"/>
      <c r="G31" s="60"/>
    </row>
    <row r="32" customFormat="false" ht="15.2" hidden="false" customHeight="false" outlineLevel="0" collapsed="false">
      <c r="A32" s="58"/>
      <c r="B32" s="16" t="s">
        <v>16</v>
      </c>
      <c r="C32" s="16"/>
      <c r="D32" s="52"/>
      <c r="E32" s="52"/>
      <c r="F32" s="52"/>
      <c r="G32" s="60"/>
    </row>
    <row r="33" customFormat="false" ht="15.2" hidden="false" customHeight="false" outlineLevel="0" collapsed="false">
      <c r="A33" s="58"/>
      <c r="B33" s="17" t="s">
        <v>109</v>
      </c>
      <c r="C33" s="17"/>
      <c r="D33" s="17"/>
      <c r="E33" s="17" t="s">
        <v>110</v>
      </c>
      <c r="F33" s="17"/>
      <c r="G33" s="60"/>
    </row>
  </sheetData>
  <mergeCells count="29">
    <mergeCell ref="B1:F1"/>
    <mergeCell ref="B2:D2"/>
    <mergeCell ref="B3:D3"/>
    <mergeCell ref="A4:F4"/>
    <mergeCell ref="B5:D5"/>
    <mergeCell ref="A6:F6"/>
    <mergeCell ref="B7:D7"/>
    <mergeCell ref="B8:D8"/>
    <mergeCell ref="B9:D9"/>
    <mergeCell ref="A10:F10"/>
    <mergeCell ref="B11:D11"/>
    <mergeCell ref="B12:D12"/>
    <mergeCell ref="A17:F17"/>
    <mergeCell ref="B18:D18"/>
    <mergeCell ref="B19:D19"/>
    <mergeCell ref="B20:D20"/>
    <mergeCell ref="B21:D21"/>
    <mergeCell ref="A22:F22"/>
    <mergeCell ref="B23:D23"/>
    <mergeCell ref="E23:E25"/>
    <mergeCell ref="F23:F25"/>
    <mergeCell ref="B24:D24"/>
    <mergeCell ref="B25:D25"/>
    <mergeCell ref="A26:F26"/>
    <mergeCell ref="B27:F27"/>
    <mergeCell ref="B30:D30"/>
    <mergeCell ref="E30:F30"/>
    <mergeCell ref="B33:D33"/>
    <mergeCell ref="E33:F33"/>
  </mergeCells>
  <printOptions headings="false" gridLines="false" gridLinesSet="true" horizontalCentered="false" verticalCentered="false"/>
  <pageMargins left="0.546527777777778" right="0.7875" top="0.466666666666667" bottom="0.7875" header="0.511805555555555" footer="0.511805555555555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82"/>
  <sheetViews>
    <sheetView showFormulas="false" showGridLines="true" showRowColHeaders="true" showZeros="true" rightToLeft="false" tabSelected="false" showOutlineSymbols="true" defaultGridColor="true" view="normal" topLeftCell="A37" colorId="64" zoomScale="75" zoomScaleNormal="75" zoomScalePageLayoutView="100" workbookViewId="0">
      <selection pane="topLeft" activeCell="F77" activeCellId="0" sqref="F77"/>
    </sheetView>
  </sheetViews>
  <sheetFormatPr defaultColWidth="7.83984375" defaultRowHeight="12.8" zeroHeight="false" outlineLevelRow="0" outlineLevelCol="0"/>
  <cols>
    <col collapsed="false" customWidth="true" hidden="false" outlineLevel="0" max="1" min="1" style="83" width="3.91"/>
    <col collapsed="false" customWidth="true" hidden="false" outlineLevel="0" max="2" min="2" style="84" width="32.11"/>
    <col collapsed="false" customWidth="true" hidden="false" outlineLevel="0" max="3" min="3" style="83" width="13.77"/>
    <col collapsed="false" customWidth="true" hidden="false" outlineLevel="0" max="4" min="4" style="85" width="10.53"/>
    <col collapsed="false" customWidth="true" hidden="false" outlineLevel="0" max="8" min="5" style="83" width="11.88"/>
    <col collapsed="false" customWidth="true" hidden="false" outlineLevel="0" max="9" min="9" style="1" width="11.88"/>
    <col collapsed="false" customWidth="false" hidden="false" outlineLevel="0" max="1023" min="10" style="1" width="7.83"/>
    <col collapsed="false" customWidth="true" hidden="false" outlineLevel="0" max="1024" min="1024" style="1" width="10.53"/>
  </cols>
  <sheetData>
    <row r="1" customFormat="false" ht="13.8" hidden="false" customHeight="false" outlineLevel="0" collapsed="false">
      <c r="A1" s="86"/>
      <c r="B1" s="10" t="s">
        <v>11</v>
      </c>
      <c r="C1" s="10"/>
      <c r="D1" s="10"/>
      <c r="E1" s="10"/>
      <c r="F1" s="10"/>
      <c r="G1" s="10"/>
      <c r="H1" s="10"/>
      <c r="I1" s="7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8" hidden="false" customHeight="false" outlineLevel="0" collapsed="false">
      <c r="A2" s="86"/>
      <c r="B2" s="87"/>
      <c r="C2" s="88" t="str">
        <f aca="false">Обложка!D11</f>
        <v>01.10.2024-31.10.2024</v>
      </c>
      <c r="D2" s="88"/>
      <c r="E2" s="89"/>
      <c r="F2" s="89"/>
      <c r="G2" s="89"/>
      <c r="H2" s="90"/>
      <c r="I2" s="7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s="95" customFormat="true" ht="22.35" hidden="false" customHeight="false" outlineLevel="0" collapsed="false">
      <c r="A3" s="91" t="s">
        <v>111</v>
      </c>
      <c r="B3" s="92" t="s">
        <v>112</v>
      </c>
      <c r="C3" s="93" t="s">
        <v>113</v>
      </c>
      <c r="D3" s="91" t="s">
        <v>114</v>
      </c>
      <c r="E3" s="94" t="s">
        <v>115</v>
      </c>
      <c r="F3" s="94" t="s">
        <v>115</v>
      </c>
      <c r="G3" s="94" t="s">
        <v>115</v>
      </c>
      <c r="H3" s="94" t="s">
        <v>115</v>
      </c>
      <c r="I3" s="94" t="s">
        <v>115</v>
      </c>
    </row>
    <row r="4" s="100" customFormat="true" ht="12.8" hidden="false" customHeight="false" outlineLevel="0" collapsed="false">
      <c r="A4" s="96" t="n">
        <v>1</v>
      </c>
      <c r="B4" s="97" t="s">
        <v>116</v>
      </c>
      <c r="C4" s="96" t="str">
        <f aca="false">КЛ!B4</f>
        <v>3 контур защиты</v>
      </c>
      <c r="D4" s="96" t="str">
        <f aca="false">КЛ!C4</f>
        <v>КИУ</v>
      </c>
      <c r="E4" s="98" t="n">
        <v>45574</v>
      </c>
      <c r="F4" s="98" t="n">
        <v>45581</v>
      </c>
      <c r="G4" s="98" t="n">
        <v>45587</v>
      </c>
      <c r="H4" s="98" t="s">
        <v>81</v>
      </c>
      <c r="I4" s="99" t="n">
        <v>45595</v>
      </c>
    </row>
    <row r="5" s="100" customFormat="true" ht="12.8" hidden="false" customHeight="false" outlineLevel="0" collapsed="false">
      <c r="A5" s="96" t="n">
        <v>2</v>
      </c>
      <c r="B5" s="97" t="s">
        <v>117</v>
      </c>
      <c r="C5" s="96" t="str">
        <f aca="false">КЛ!B5</f>
        <v>3 контур защиты</v>
      </c>
      <c r="D5" s="96" t="str">
        <f aca="false">КЛ!C5</f>
        <v>КИУ</v>
      </c>
      <c r="E5" s="98" t="n">
        <f aca="false">E4</f>
        <v>45574</v>
      </c>
      <c r="F5" s="98" t="n">
        <f aca="false">F4</f>
        <v>45581</v>
      </c>
      <c r="G5" s="98" t="n">
        <f aca="false">G4</f>
        <v>45587</v>
      </c>
      <c r="H5" s="98" t="str">
        <f aca="false">H4</f>
        <v>-</v>
      </c>
      <c r="I5" s="99" t="n">
        <f aca="false">I4</f>
        <v>45595</v>
      </c>
    </row>
    <row r="6" s="100" customFormat="true" ht="12.8" hidden="false" customHeight="false" outlineLevel="0" collapsed="false">
      <c r="A6" s="96" t="n">
        <v>3</v>
      </c>
      <c r="B6" s="97" t="s">
        <v>118</v>
      </c>
      <c r="C6" s="96" t="str">
        <f aca="false">КЛ!B8</f>
        <v>3 контур защиты</v>
      </c>
      <c r="D6" s="96" t="str">
        <f aca="false">КЛ!C8</f>
        <v>КИУ</v>
      </c>
      <c r="E6" s="98" t="n">
        <f aca="false">E5</f>
        <v>45574</v>
      </c>
      <c r="F6" s="98" t="n">
        <f aca="false">F5</f>
        <v>45581</v>
      </c>
      <c r="G6" s="98" t="n">
        <f aca="false">G5</f>
        <v>45587</v>
      </c>
      <c r="H6" s="98" t="str">
        <f aca="false">H5</f>
        <v>-</v>
      </c>
      <c r="I6" s="99" t="n">
        <f aca="false">I5</f>
        <v>45595</v>
      </c>
    </row>
    <row r="7" s="100" customFormat="true" ht="12.8" hidden="false" customHeight="false" outlineLevel="0" collapsed="false">
      <c r="A7" s="96" t="n">
        <v>4</v>
      </c>
      <c r="B7" s="97" t="s">
        <v>119</v>
      </c>
      <c r="C7" s="96" t="str">
        <f aca="false">КЛ!B9</f>
        <v>3 контур защиты</v>
      </c>
      <c r="D7" s="96" t="str">
        <f aca="false">КЛ!C9</f>
        <v>КИУ</v>
      </c>
      <c r="E7" s="98" t="n">
        <f aca="false">E6</f>
        <v>45574</v>
      </c>
      <c r="F7" s="98" t="n">
        <f aca="false">F6</f>
        <v>45581</v>
      </c>
      <c r="G7" s="98" t="n">
        <f aca="false">G6</f>
        <v>45587</v>
      </c>
      <c r="H7" s="98" t="str">
        <f aca="false">H6</f>
        <v>-</v>
      </c>
      <c r="I7" s="99" t="n">
        <f aca="false">I6</f>
        <v>45595</v>
      </c>
    </row>
    <row r="8" s="100" customFormat="true" ht="12.8" hidden="false" customHeight="false" outlineLevel="0" collapsed="false">
      <c r="A8" s="96" t="n">
        <v>5</v>
      </c>
      <c r="B8" s="97" t="s">
        <v>120</v>
      </c>
      <c r="C8" s="96" t="str">
        <f aca="false">КЛ!B10</f>
        <v>3 контур защиты</v>
      </c>
      <c r="D8" s="96" t="str">
        <f aca="false">КЛ!C10</f>
        <v>КИУ</v>
      </c>
      <c r="E8" s="98" t="n">
        <f aca="false">E7</f>
        <v>45574</v>
      </c>
      <c r="F8" s="98" t="n">
        <f aca="false">F7</f>
        <v>45581</v>
      </c>
      <c r="G8" s="98" t="n">
        <f aca="false">G7</f>
        <v>45587</v>
      </c>
      <c r="H8" s="98" t="str">
        <f aca="false">H7</f>
        <v>-</v>
      </c>
      <c r="I8" s="99" t="n">
        <f aca="false">I7</f>
        <v>45595</v>
      </c>
    </row>
    <row r="9" s="100" customFormat="true" ht="12.8" hidden="false" customHeight="false" outlineLevel="0" collapsed="false">
      <c r="A9" s="96" t="n">
        <v>6</v>
      </c>
      <c r="B9" s="97" t="s">
        <v>121</v>
      </c>
      <c r="C9" s="96" t="str">
        <f aca="false">КЛ!B11</f>
        <v>3 контур защиты</v>
      </c>
      <c r="D9" s="96" t="str">
        <f aca="false">КЛ!C11</f>
        <v>КИУ</v>
      </c>
      <c r="E9" s="98" t="n">
        <f aca="false">E8</f>
        <v>45574</v>
      </c>
      <c r="F9" s="98" t="n">
        <f aca="false">F8</f>
        <v>45581</v>
      </c>
      <c r="G9" s="98" t="n">
        <f aca="false">G8</f>
        <v>45587</v>
      </c>
      <c r="H9" s="98" t="str">
        <f aca="false">H8</f>
        <v>-</v>
      </c>
      <c r="I9" s="99" t="n">
        <f aca="false">I8</f>
        <v>45595</v>
      </c>
    </row>
    <row r="10" s="100" customFormat="true" ht="12.8" hidden="false" customHeight="false" outlineLevel="0" collapsed="false">
      <c r="A10" s="96" t="n">
        <v>7</v>
      </c>
      <c r="B10" s="97" t="s">
        <v>122</v>
      </c>
      <c r="C10" s="96" t="str">
        <f aca="false">КЛ!B12</f>
        <v>3 контур защиты</v>
      </c>
      <c r="D10" s="96" t="str">
        <f aca="false">КЛ!C12</f>
        <v>КИУ</v>
      </c>
      <c r="E10" s="98" t="n">
        <f aca="false">E9</f>
        <v>45574</v>
      </c>
      <c r="F10" s="98" t="n">
        <f aca="false">F9</f>
        <v>45581</v>
      </c>
      <c r="G10" s="98" t="n">
        <f aca="false">G9</f>
        <v>45587</v>
      </c>
      <c r="H10" s="98" t="str">
        <f aca="false">H9</f>
        <v>-</v>
      </c>
      <c r="I10" s="99" t="n">
        <f aca="false">I9</f>
        <v>45595</v>
      </c>
    </row>
    <row r="11" s="100" customFormat="true" ht="12.8" hidden="false" customHeight="false" outlineLevel="0" collapsed="false">
      <c r="A11" s="96" t="n">
        <v>8</v>
      </c>
      <c r="B11" s="97" t="s">
        <v>123</v>
      </c>
      <c r="C11" s="96" t="str">
        <f aca="false">КЛ!B13</f>
        <v>3 контур защиты</v>
      </c>
      <c r="D11" s="96" t="str">
        <f aca="false">КЛ!C13</f>
        <v>КИУ</v>
      </c>
      <c r="E11" s="98" t="n">
        <f aca="false">E10</f>
        <v>45574</v>
      </c>
      <c r="F11" s="98" t="n">
        <f aca="false">F10</f>
        <v>45581</v>
      </c>
      <c r="G11" s="98" t="n">
        <f aca="false">G10</f>
        <v>45587</v>
      </c>
      <c r="H11" s="98" t="str">
        <f aca="false">H10</f>
        <v>-</v>
      </c>
      <c r="I11" s="99" t="n">
        <f aca="false">I10</f>
        <v>45595</v>
      </c>
    </row>
    <row r="12" s="100" customFormat="true" ht="12.8" hidden="false" customHeight="false" outlineLevel="0" collapsed="false">
      <c r="A12" s="96" t="n">
        <v>9</v>
      </c>
      <c r="B12" s="97" t="s">
        <v>124</v>
      </c>
      <c r="C12" s="96" t="str">
        <f aca="false">КЛ!B14</f>
        <v>3 контур защиты</v>
      </c>
      <c r="D12" s="96" t="str">
        <f aca="false">КЛ!C14</f>
        <v>КИУ</v>
      </c>
      <c r="E12" s="98" t="n">
        <f aca="false">E11</f>
        <v>45574</v>
      </c>
      <c r="F12" s="98" t="n">
        <f aca="false">F11</f>
        <v>45581</v>
      </c>
      <c r="G12" s="98" t="n">
        <f aca="false">G11</f>
        <v>45587</v>
      </c>
      <c r="H12" s="98" t="str">
        <f aca="false">H4</f>
        <v>-</v>
      </c>
      <c r="I12" s="99" t="n">
        <f aca="false">I4</f>
        <v>45595</v>
      </c>
    </row>
    <row r="13" s="100" customFormat="true" ht="12.8" hidden="false" customHeight="false" outlineLevel="0" collapsed="false">
      <c r="A13" s="96" t="n">
        <v>10</v>
      </c>
      <c r="B13" s="97" t="s">
        <v>125</v>
      </c>
      <c r="C13" s="96" t="s">
        <v>126</v>
      </c>
      <c r="D13" s="96" t="s">
        <v>127</v>
      </c>
      <c r="E13" s="98" t="n">
        <f aca="false">E12</f>
        <v>45574</v>
      </c>
      <c r="F13" s="98" t="n">
        <f aca="false">F12</f>
        <v>45581</v>
      </c>
      <c r="G13" s="98" t="n">
        <f aca="false">G12</f>
        <v>45587</v>
      </c>
      <c r="H13" s="98" t="str">
        <f aca="false">H4</f>
        <v>-</v>
      </c>
      <c r="I13" s="99" t="n">
        <f aca="false">I4</f>
        <v>45595</v>
      </c>
    </row>
    <row r="14" s="100" customFormat="true" ht="21.55" hidden="false" customHeight="false" outlineLevel="0" collapsed="false">
      <c r="A14" s="96" t="n">
        <v>11</v>
      </c>
      <c r="B14" s="97" t="s">
        <v>128</v>
      </c>
      <c r="C14" s="96" t="str">
        <f aca="false">КЛ!B15</f>
        <v>3 контур защиты</v>
      </c>
      <c r="D14" s="96" t="str">
        <f aca="false">КЛ!C15</f>
        <v>КИУ</v>
      </c>
      <c r="E14" s="98" t="n">
        <f aca="false">E13</f>
        <v>45574</v>
      </c>
      <c r="F14" s="98" t="n">
        <f aca="false">F13</f>
        <v>45581</v>
      </c>
      <c r="G14" s="98" t="n">
        <f aca="false">G13</f>
        <v>45587</v>
      </c>
      <c r="H14" s="98" t="str">
        <f aca="false">H12</f>
        <v>-</v>
      </c>
      <c r="I14" s="99" t="n">
        <f aca="false">I4</f>
        <v>45595</v>
      </c>
    </row>
    <row r="15" s="100" customFormat="true" ht="12.8" hidden="false" customHeight="false" outlineLevel="0" collapsed="false">
      <c r="A15" s="96" t="n">
        <v>12</v>
      </c>
      <c r="B15" s="97" t="s">
        <v>129</v>
      </c>
      <c r="C15" s="96" t="s">
        <v>126</v>
      </c>
      <c r="D15" s="96" t="s">
        <v>127</v>
      </c>
      <c r="E15" s="98" t="n">
        <f aca="false">E14</f>
        <v>45574</v>
      </c>
      <c r="F15" s="98" t="n">
        <f aca="false">F14</f>
        <v>45581</v>
      </c>
      <c r="G15" s="98" t="n">
        <f aca="false">G14</f>
        <v>45587</v>
      </c>
      <c r="H15" s="98" t="str">
        <f aca="false">H4</f>
        <v>-</v>
      </c>
      <c r="I15" s="99" t="n">
        <f aca="false">I4</f>
        <v>45595</v>
      </c>
    </row>
    <row r="16" s="100" customFormat="true" ht="21.55" hidden="false" customHeight="false" outlineLevel="0" collapsed="false">
      <c r="A16" s="96" t="n">
        <v>13</v>
      </c>
      <c r="B16" s="97" t="s">
        <v>128</v>
      </c>
      <c r="C16" s="96" t="str">
        <f aca="false">КЛ!B16</f>
        <v>3 контур защиты</v>
      </c>
      <c r="D16" s="96" t="str">
        <f aca="false">КЛ!C16</f>
        <v>ИМ</v>
      </c>
      <c r="E16" s="98" t="n">
        <f aca="false">E15</f>
        <v>45574</v>
      </c>
      <c r="F16" s="98" t="n">
        <f aca="false">F15</f>
        <v>45581</v>
      </c>
      <c r="G16" s="98" t="n">
        <f aca="false">G15</f>
        <v>45587</v>
      </c>
      <c r="H16" s="98" t="str">
        <f aca="false">H14</f>
        <v>-</v>
      </c>
      <c r="I16" s="99" t="n">
        <f aca="false">I14</f>
        <v>45595</v>
      </c>
    </row>
    <row r="17" s="100" customFormat="true" ht="12.8" hidden="false" customHeight="false" outlineLevel="0" collapsed="false">
      <c r="A17" s="96" t="n">
        <v>14</v>
      </c>
      <c r="B17" s="97" t="s">
        <v>121</v>
      </c>
      <c r="C17" s="96" t="s">
        <v>126</v>
      </c>
      <c r="D17" s="96" t="s">
        <v>130</v>
      </c>
      <c r="E17" s="98" t="n">
        <f aca="false">E16</f>
        <v>45574</v>
      </c>
      <c r="F17" s="98" t="n">
        <f aca="false">F16</f>
        <v>45581</v>
      </c>
      <c r="G17" s="98" t="n">
        <f aca="false">G16</f>
        <v>45587</v>
      </c>
      <c r="H17" s="98" t="str">
        <f aca="false">H4</f>
        <v>-</v>
      </c>
      <c r="I17" s="99" t="n">
        <f aca="false">I4</f>
        <v>45595</v>
      </c>
    </row>
    <row r="18" s="100" customFormat="true" ht="12.8" hidden="false" customHeight="false" outlineLevel="0" collapsed="false">
      <c r="A18" s="96" t="n">
        <v>15</v>
      </c>
      <c r="B18" s="97" t="s">
        <v>122</v>
      </c>
      <c r="C18" s="96" t="s">
        <v>126</v>
      </c>
      <c r="D18" s="96" t="s">
        <v>130</v>
      </c>
      <c r="E18" s="98" t="n">
        <f aca="false">E17</f>
        <v>45574</v>
      </c>
      <c r="F18" s="98" t="n">
        <f aca="false">F17</f>
        <v>45581</v>
      </c>
      <c r="G18" s="98" t="n">
        <f aca="false">G17</f>
        <v>45587</v>
      </c>
      <c r="H18" s="98" t="str">
        <f aca="false">H4</f>
        <v>-</v>
      </c>
      <c r="I18" s="99" t="n">
        <f aca="false">I4</f>
        <v>45595</v>
      </c>
    </row>
    <row r="19" s="100" customFormat="true" ht="12.8" hidden="false" customHeight="false" outlineLevel="0" collapsed="false">
      <c r="A19" s="96" t="n">
        <v>16</v>
      </c>
      <c r="B19" s="97" t="s">
        <v>116</v>
      </c>
      <c r="C19" s="96" t="s">
        <v>126</v>
      </c>
      <c r="D19" s="96" t="s">
        <v>130</v>
      </c>
      <c r="E19" s="98" t="n">
        <f aca="false">E18</f>
        <v>45574</v>
      </c>
      <c r="F19" s="98" t="n">
        <f aca="false">F18</f>
        <v>45581</v>
      </c>
      <c r="G19" s="98" t="n">
        <f aca="false">G18</f>
        <v>45587</v>
      </c>
      <c r="H19" s="98" t="str">
        <f aca="false">H4</f>
        <v>-</v>
      </c>
      <c r="I19" s="99" t="n">
        <f aca="false">I4</f>
        <v>45595</v>
      </c>
    </row>
    <row r="20" s="95" customFormat="true" ht="12.8" hidden="false" customHeight="false" outlineLevel="0" collapsed="false">
      <c r="A20" s="96" t="n">
        <v>17</v>
      </c>
      <c r="B20" s="97" t="s">
        <v>119</v>
      </c>
      <c r="C20" s="96" t="s">
        <v>126</v>
      </c>
      <c r="D20" s="96" t="s">
        <v>130</v>
      </c>
      <c r="E20" s="98" t="n">
        <f aca="false">E19</f>
        <v>45574</v>
      </c>
      <c r="F20" s="98" t="n">
        <f aca="false">F19</f>
        <v>45581</v>
      </c>
      <c r="G20" s="98" t="n">
        <f aca="false">G19</f>
        <v>45587</v>
      </c>
      <c r="H20" s="98" t="str">
        <f aca="false">H4</f>
        <v>-</v>
      </c>
      <c r="I20" s="99" t="n">
        <f aca="false">I4</f>
        <v>45595</v>
      </c>
    </row>
    <row r="21" s="95" customFormat="true" ht="12.8" hidden="false" customHeight="false" outlineLevel="0" collapsed="false">
      <c r="A21" s="96" t="n">
        <v>18</v>
      </c>
      <c r="B21" s="97" t="s">
        <v>120</v>
      </c>
      <c r="C21" s="96" t="s">
        <v>126</v>
      </c>
      <c r="D21" s="96" t="s">
        <v>130</v>
      </c>
      <c r="E21" s="98" t="n">
        <f aca="false">E20</f>
        <v>45574</v>
      </c>
      <c r="F21" s="98" t="n">
        <f aca="false">F20</f>
        <v>45581</v>
      </c>
      <c r="G21" s="98" t="n">
        <f aca="false">G20</f>
        <v>45587</v>
      </c>
      <c r="H21" s="98" t="str">
        <f aca="false">H4</f>
        <v>-</v>
      </c>
      <c r="I21" s="99" t="n">
        <f aca="false">I4</f>
        <v>45595</v>
      </c>
    </row>
    <row r="22" s="95" customFormat="true" ht="12.8" hidden="false" customHeight="false" outlineLevel="0" collapsed="false">
      <c r="A22" s="96" t="n">
        <v>19</v>
      </c>
      <c r="B22" s="97" t="s">
        <v>129</v>
      </c>
      <c r="C22" s="96" t="s">
        <v>126</v>
      </c>
      <c r="D22" s="96" t="s">
        <v>130</v>
      </c>
      <c r="E22" s="98" t="n">
        <f aca="false">E21</f>
        <v>45574</v>
      </c>
      <c r="F22" s="98" t="n">
        <f aca="false">F21</f>
        <v>45581</v>
      </c>
      <c r="G22" s="98" t="n">
        <f aca="false">G21</f>
        <v>45587</v>
      </c>
      <c r="H22" s="98" t="str">
        <f aca="false">H4</f>
        <v>-</v>
      </c>
      <c r="I22" s="99" t="n">
        <f aca="false">I4</f>
        <v>45595</v>
      </c>
    </row>
    <row r="23" s="95" customFormat="true" ht="12.8" hidden="false" customHeight="false" outlineLevel="0" collapsed="false">
      <c r="A23" s="96" t="n">
        <v>20</v>
      </c>
      <c r="B23" s="97" t="s">
        <v>125</v>
      </c>
      <c r="C23" s="96" t="s">
        <v>126</v>
      </c>
      <c r="D23" s="96" t="s">
        <v>130</v>
      </c>
      <c r="E23" s="98" t="n">
        <f aca="false">E22</f>
        <v>45574</v>
      </c>
      <c r="F23" s="98" t="n">
        <f aca="false">F22</f>
        <v>45581</v>
      </c>
      <c r="G23" s="98" t="n">
        <f aca="false">G22</f>
        <v>45587</v>
      </c>
      <c r="H23" s="98" t="str">
        <f aca="false">H4</f>
        <v>-</v>
      </c>
      <c r="I23" s="99" t="n">
        <f aca="false">I4</f>
        <v>45595</v>
      </c>
    </row>
    <row r="24" s="95" customFormat="true" ht="12.8" hidden="false" customHeight="false" outlineLevel="0" collapsed="false">
      <c r="A24" s="96" t="n">
        <v>21</v>
      </c>
      <c r="B24" s="97" t="s">
        <v>124</v>
      </c>
      <c r="C24" s="96" t="s">
        <v>126</v>
      </c>
      <c r="D24" s="96" t="s">
        <v>130</v>
      </c>
      <c r="E24" s="98" t="n">
        <f aca="false">E23</f>
        <v>45574</v>
      </c>
      <c r="F24" s="98" t="n">
        <f aca="false">F23</f>
        <v>45581</v>
      </c>
      <c r="G24" s="98" t="n">
        <f aca="false">G23</f>
        <v>45587</v>
      </c>
      <c r="H24" s="98" t="str">
        <f aca="false">H4</f>
        <v>-</v>
      </c>
      <c r="I24" s="99" t="n">
        <f aca="false">I4</f>
        <v>45595</v>
      </c>
    </row>
    <row r="25" s="95" customFormat="true" ht="12.8" hidden="false" customHeight="false" outlineLevel="0" collapsed="false">
      <c r="A25" s="96" t="n">
        <v>22</v>
      </c>
      <c r="B25" s="97" t="s">
        <v>123</v>
      </c>
      <c r="C25" s="96" t="s">
        <v>126</v>
      </c>
      <c r="D25" s="96" t="s">
        <v>130</v>
      </c>
      <c r="E25" s="98" t="n">
        <f aca="false">E24</f>
        <v>45574</v>
      </c>
      <c r="F25" s="98" t="n">
        <f aca="false">F24</f>
        <v>45581</v>
      </c>
      <c r="G25" s="98" t="n">
        <f aca="false">G24</f>
        <v>45587</v>
      </c>
      <c r="H25" s="98" t="str">
        <f aca="false">H4</f>
        <v>-</v>
      </c>
      <c r="I25" s="99" t="n">
        <f aca="false">I4</f>
        <v>45595</v>
      </c>
    </row>
    <row r="26" s="95" customFormat="true" ht="12.8" hidden="false" customHeight="false" outlineLevel="0" collapsed="false">
      <c r="A26" s="96" t="n">
        <v>24</v>
      </c>
      <c r="B26" s="97" t="s">
        <v>120</v>
      </c>
      <c r="C26" s="96" t="s">
        <v>126</v>
      </c>
      <c r="D26" s="96" t="s">
        <v>131</v>
      </c>
      <c r="E26" s="98" t="n">
        <f aca="false">E25</f>
        <v>45574</v>
      </c>
      <c r="F26" s="98" t="n">
        <f aca="false">F25</f>
        <v>45581</v>
      </c>
      <c r="G26" s="98" t="n">
        <f aca="false">G25</f>
        <v>45587</v>
      </c>
      <c r="H26" s="98" t="str">
        <f aca="false">H4</f>
        <v>-</v>
      </c>
      <c r="I26" s="99" t="n">
        <f aca="false">I4</f>
        <v>45595</v>
      </c>
    </row>
    <row r="27" s="95" customFormat="true" ht="12.8" hidden="false" customHeight="false" outlineLevel="0" collapsed="false">
      <c r="A27" s="96" t="n">
        <v>25</v>
      </c>
      <c r="B27" s="97" t="s">
        <v>122</v>
      </c>
      <c r="C27" s="96" t="s">
        <v>126</v>
      </c>
      <c r="D27" s="96" t="s">
        <v>131</v>
      </c>
      <c r="E27" s="98" t="n">
        <f aca="false">E26</f>
        <v>45574</v>
      </c>
      <c r="F27" s="98" t="n">
        <f aca="false">F26</f>
        <v>45581</v>
      </c>
      <c r="G27" s="98" t="n">
        <f aca="false">G26</f>
        <v>45587</v>
      </c>
      <c r="H27" s="98" t="str">
        <f aca="false">H4</f>
        <v>-</v>
      </c>
      <c r="I27" s="99" t="n">
        <f aca="false">I4</f>
        <v>45595</v>
      </c>
    </row>
    <row r="28" s="95" customFormat="true" ht="12.8" hidden="false" customHeight="false" outlineLevel="0" collapsed="false">
      <c r="A28" s="96" t="n">
        <v>26</v>
      </c>
      <c r="B28" s="97" t="s">
        <v>129</v>
      </c>
      <c r="C28" s="96" t="s">
        <v>126</v>
      </c>
      <c r="D28" s="96" t="s">
        <v>131</v>
      </c>
      <c r="E28" s="98" t="n">
        <f aca="false">E27</f>
        <v>45574</v>
      </c>
      <c r="F28" s="98" t="n">
        <f aca="false">F27</f>
        <v>45581</v>
      </c>
      <c r="G28" s="98" t="n">
        <f aca="false">G27</f>
        <v>45587</v>
      </c>
      <c r="H28" s="98" t="str">
        <f aca="false">H4</f>
        <v>-</v>
      </c>
      <c r="I28" s="99" t="n">
        <f aca="false">I4</f>
        <v>45595</v>
      </c>
    </row>
    <row r="29" s="95" customFormat="true" ht="12.8" hidden="false" customHeight="false" outlineLevel="0" collapsed="false">
      <c r="A29" s="96" t="n">
        <v>27</v>
      </c>
      <c r="B29" s="97" t="s">
        <v>125</v>
      </c>
      <c r="C29" s="96" t="s">
        <v>126</v>
      </c>
      <c r="D29" s="96" t="s">
        <v>131</v>
      </c>
      <c r="E29" s="98" t="n">
        <f aca="false">E28</f>
        <v>45574</v>
      </c>
      <c r="F29" s="98" t="n">
        <f aca="false">F28</f>
        <v>45581</v>
      </c>
      <c r="G29" s="98" t="n">
        <f aca="false">G28</f>
        <v>45587</v>
      </c>
      <c r="H29" s="98" t="str">
        <f aca="false">H4</f>
        <v>-</v>
      </c>
      <c r="I29" s="99" t="n">
        <f aca="false">I4</f>
        <v>45595</v>
      </c>
    </row>
    <row r="30" s="95" customFormat="true" ht="12.8" hidden="false" customHeight="false" outlineLevel="0" collapsed="false">
      <c r="A30" s="96" t="n">
        <v>28</v>
      </c>
      <c r="B30" s="97" t="s">
        <v>124</v>
      </c>
      <c r="C30" s="96" t="s">
        <v>126</v>
      </c>
      <c r="D30" s="96" t="s">
        <v>131</v>
      </c>
      <c r="E30" s="98" t="n">
        <f aca="false">E29</f>
        <v>45574</v>
      </c>
      <c r="F30" s="98" t="n">
        <f aca="false">F29</f>
        <v>45581</v>
      </c>
      <c r="G30" s="98" t="n">
        <f aca="false">G29</f>
        <v>45587</v>
      </c>
      <c r="H30" s="98" t="str">
        <f aca="false">H4</f>
        <v>-</v>
      </c>
      <c r="I30" s="99" t="n">
        <f aca="false">I4</f>
        <v>45595</v>
      </c>
    </row>
    <row r="31" s="95" customFormat="true" ht="12.8" hidden="false" customHeight="false" outlineLevel="0" collapsed="false">
      <c r="A31" s="96" t="n">
        <v>29</v>
      </c>
      <c r="B31" s="97" t="s">
        <v>132</v>
      </c>
      <c r="C31" s="101" t="s">
        <v>133</v>
      </c>
      <c r="D31" s="96" t="s">
        <v>127</v>
      </c>
      <c r="E31" s="98" t="n">
        <f aca="false">E30</f>
        <v>45574</v>
      </c>
      <c r="F31" s="98" t="n">
        <f aca="false">F30</f>
        <v>45581</v>
      </c>
      <c r="G31" s="98" t="n">
        <f aca="false">G30</f>
        <v>45587</v>
      </c>
      <c r="H31" s="98" t="str">
        <f aca="false">H5</f>
        <v>-</v>
      </c>
      <c r="I31" s="99" t="n">
        <f aca="false">I5</f>
        <v>45595</v>
      </c>
    </row>
    <row r="32" s="105" customFormat="true" ht="12.8" hidden="false" customHeight="false" outlineLevel="0" collapsed="false">
      <c r="A32" s="96" t="n">
        <v>30</v>
      </c>
      <c r="B32" s="97" t="s">
        <v>134</v>
      </c>
      <c r="C32" s="91" t="s">
        <v>126</v>
      </c>
      <c r="D32" s="92" t="s">
        <v>135</v>
      </c>
      <c r="E32" s="102" t="s">
        <v>81</v>
      </c>
      <c r="F32" s="102" t="s">
        <v>81</v>
      </c>
      <c r="G32" s="102"/>
      <c r="H32" s="102" t="n">
        <v>45591</v>
      </c>
      <c r="I32" s="103" t="s">
        <v>81</v>
      </c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4"/>
      <c r="DQ32" s="104"/>
      <c r="DR32" s="104"/>
      <c r="DS32" s="104"/>
      <c r="DT32" s="104"/>
      <c r="DU32" s="104"/>
      <c r="DV32" s="104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04"/>
      <c r="FE32" s="104"/>
      <c r="FF32" s="104"/>
      <c r="FG32" s="104"/>
      <c r="FH32" s="104"/>
      <c r="FI32" s="104"/>
      <c r="FJ32" s="104"/>
      <c r="FK32" s="104"/>
      <c r="FL32" s="104"/>
      <c r="FM32" s="104"/>
      <c r="FN32" s="104"/>
      <c r="FO32" s="104"/>
      <c r="FP32" s="104"/>
      <c r="FQ32" s="104"/>
      <c r="FR32" s="104"/>
      <c r="FS32" s="104"/>
      <c r="FT32" s="104"/>
      <c r="FU32" s="104"/>
      <c r="FV32" s="104"/>
      <c r="FW32" s="104"/>
      <c r="FX32" s="104"/>
      <c r="FY32" s="104"/>
      <c r="FZ32" s="104"/>
      <c r="GA32" s="104"/>
      <c r="GB32" s="104"/>
      <c r="GC32" s="104"/>
      <c r="GD32" s="104"/>
      <c r="GE32" s="104"/>
      <c r="GF32" s="104"/>
      <c r="GG32" s="104"/>
      <c r="GH32" s="104"/>
      <c r="GI32" s="104"/>
      <c r="GJ32" s="104"/>
      <c r="GK32" s="104"/>
      <c r="GL32" s="104"/>
      <c r="GM32" s="104"/>
      <c r="GN32" s="104"/>
      <c r="GO32" s="104"/>
      <c r="GP32" s="104"/>
      <c r="GQ32" s="104"/>
      <c r="GR32" s="104"/>
      <c r="GS32" s="104"/>
      <c r="GT32" s="104"/>
      <c r="GU32" s="104"/>
      <c r="GV32" s="104"/>
      <c r="GW32" s="104"/>
      <c r="GX32" s="104"/>
      <c r="GY32" s="104"/>
      <c r="GZ32" s="104"/>
      <c r="AMD32" s="106"/>
      <c r="AME32" s="106"/>
      <c r="AMF32" s="106"/>
      <c r="AMG32" s="106"/>
      <c r="AMH32" s="106"/>
      <c r="AMI32" s="106"/>
      <c r="AMJ32" s="106"/>
    </row>
    <row r="33" customFormat="false" ht="12.8" hidden="false" customHeight="false" outlineLevel="0" collapsed="false">
      <c r="A33" s="107"/>
      <c r="B33" s="108"/>
      <c r="C33" s="109"/>
      <c r="D33" s="107"/>
      <c r="E33" s="110"/>
      <c r="F33" s="110"/>
      <c r="G33" s="110"/>
      <c r="H33" s="111"/>
      <c r="I33" s="112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3"/>
      <c r="BM33" s="113"/>
      <c r="BN33" s="113"/>
      <c r="BO33" s="113"/>
      <c r="BP33" s="113"/>
      <c r="BQ33" s="113"/>
      <c r="BR33" s="113"/>
      <c r="BS33" s="113"/>
      <c r="BT33" s="113"/>
      <c r="BU33" s="113"/>
      <c r="BV33" s="113"/>
      <c r="BW33" s="113"/>
      <c r="BX33" s="113"/>
      <c r="BY33" s="113"/>
      <c r="BZ33" s="113"/>
      <c r="CA33" s="113"/>
      <c r="CB33" s="113"/>
      <c r="CC33" s="113"/>
      <c r="CD33" s="113"/>
      <c r="CE33" s="113"/>
      <c r="CF33" s="113"/>
      <c r="CG33" s="113"/>
      <c r="CH33" s="113"/>
      <c r="CI33" s="113"/>
      <c r="CJ33" s="113"/>
      <c r="CK33" s="113"/>
      <c r="CL33" s="113"/>
      <c r="CM33" s="113"/>
      <c r="CN33" s="113"/>
      <c r="CO33" s="113"/>
      <c r="CP33" s="113"/>
      <c r="CQ33" s="113"/>
      <c r="CR33" s="113"/>
      <c r="CS33" s="113"/>
      <c r="CT33" s="113"/>
      <c r="CU33" s="113"/>
      <c r="CV33" s="113"/>
      <c r="CW33" s="113"/>
      <c r="CX33" s="113"/>
      <c r="CY33" s="113"/>
      <c r="CZ33" s="113"/>
      <c r="DA33" s="113"/>
      <c r="DB33" s="113"/>
      <c r="DC33" s="113"/>
      <c r="DD33" s="113"/>
      <c r="DE33" s="113"/>
      <c r="DF33" s="113"/>
      <c r="DG33" s="113"/>
      <c r="DH33" s="113"/>
      <c r="DI33" s="113"/>
      <c r="DJ33" s="113"/>
      <c r="DK33" s="113"/>
      <c r="DL33" s="113"/>
      <c r="DM33" s="113"/>
      <c r="DN33" s="113"/>
      <c r="DO33" s="113"/>
      <c r="DP33" s="113"/>
      <c r="DQ33" s="113"/>
      <c r="DR33" s="113"/>
      <c r="DS33" s="113"/>
      <c r="DT33" s="113"/>
      <c r="DU33" s="113"/>
      <c r="DV33" s="113"/>
      <c r="DW33" s="113"/>
      <c r="DX33" s="113"/>
      <c r="DY33" s="113"/>
      <c r="DZ33" s="113"/>
      <c r="EA33" s="113"/>
      <c r="EB33" s="113"/>
      <c r="EC33" s="113"/>
      <c r="ED33" s="113"/>
      <c r="EE33" s="113"/>
      <c r="EF33" s="113"/>
      <c r="EG33" s="113"/>
      <c r="EH33" s="113"/>
      <c r="EI33" s="113"/>
      <c r="EJ33" s="113"/>
      <c r="EK33" s="113"/>
      <c r="EL33" s="113"/>
      <c r="EM33" s="113"/>
      <c r="EN33" s="113"/>
      <c r="EO33" s="113"/>
      <c r="EP33" s="113"/>
      <c r="EQ33" s="113"/>
      <c r="ER33" s="113"/>
      <c r="ES33" s="113"/>
      <c r="ET33" s="113"/>
      <c r="EU33" s="113"/>
      <c r="EV33" s="113"/>
      <c r="EW33" s="113"/>
      <c r="EX33" s="113"/>
      <c r="EY33" s="113"/>
      <c r="EZ33" s="113"/>
      <c r="FA33" s="113"/>
      <c r="FB33" s="113"/>
      <c r="FC33" s="113"/>
      <c r="FD33" s="113"/>
      <c r="FE33" s="113"/>
      <c r="FF33" s="113"/>
      <c r="FG33" s="113"/>
      <c r="FH33" s="113"/>
      <c r="FI33" s="113"/>
      <c r="FJ33" s="113"/>
      <c r="FK33" s="113"/>
      <c r="FL33" s="113"/>
      <c r="FM33" s="113"/>
      <c r="FN33" s="113"/>
      <c r="FO33" s="113"/>
      <c r="FP33" s="113"/>
      <c r="FQ33" s="113"/>
      <c r="FR33" s="113"/>
      <c r="FS33" s="113"/>
      <c r="FT33" s="113"/>
      <c r="FU33" s="113"/>
      <c r="FV33" s="113"/>
      <c r="FW33" s="113"/>
      <c r="FX33" s="113"/>
      <c r="FY33" s="113"/>
      <c r="FZ33" s="113"/>
      <c r="GA33" s="113"/>
      <c r="GB33" s="113"/>
      <c r="GC33" s="113"/>
      <c r="GD33" s="113"/>
      <c r="GE33" s="113"/>
      <c r="GF33" s="113"/>
      <c r="GG33" s="113"/>
      <c r="GH33" s="113"/>
      <c r="GI33" s="113"/>
      <c r="GJ33" s="113"/>
      <c r="GK33" s="113"/>
      <c r="GL33" s="113"/>
      <c r="GM33" s="113"/>
      <c r="GN33" s="113"/>
      <c r="GO33" s="113"/>
      <c r="GP33" s="113"/>
      <c r="GQ33" s="113"/>
      <c r="GR33" s="113"/>
      <c r="GS33" s="113"/>
      <c r="GT33" s="113"/>
      <c r="GU33" s="113"/>
      <c r="GV33" s="113"/>
      <c r="GW33" s="113"/>
      <c r="GX33" s="113"/>
      <c r="GY33" s="113"/>
      <c r="GZ33" s="113"/>
    </row>
    <row r="34" customFormat="false" ht="12.8" hidden="false" customHeight="false" outlineLevel="0" collapsed="false">
      <c r="A34" s="107"/>
      <c r="B34" s="108"/>
      <c r="C34" s="109"/>
      <c r="D34" s="107"/>
      <c r="E34" s="110"/>
      <c r="F34" s="110"/>
      <c r="G34" s="110"/>
      <c r="H34" s="111"/>
      <c r="I34" s="112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113"/>
      <c r="CD34" s="113"/>
      <c r="CE34" s="113"/>
      <c r="CF34" s="113"/>
      <c r="CG34" s="113"/>
      <c r="CH34" s="113"/>
      <c r="CI34" s="113"/>
      <c r="CJ34" s="113"/>
      <c r="CK34" s="113"/>
      <c r="CL34" s="113"/>
      <c r="CM34" s="113"/>
      <c r="CN34" s="113"/>
      <c r="CO34" s="113"/>
      <c r="CP34" s="113"/>
      <c r="CQ34" s="113"/>
      <c r="CR34" s="113"/>
      <c r="CS34" s="113"/>
      <c r="CT34" s="113"/>
      <c r="CU34" s="113"/>
      <c r="CV34" s="113"/>
      <c r="CW34" s="113"/>
      <c r="CX34" s="113"/>
      <c r="CY34" s="113"/>
      <c r="CZ34" s="113"/>
      <c r="DA34" s="113"/>
      <c r="DB34" s="113"/>
      <c r="DC34" s="113"/>
      <c r="DD34" s="113"/>
      <c r="DE34" s="113"/>
      <c r="DF34" s="113"/>
      <c r="DG34" s="113"/>
      <c r="DH34" s="113"/>
      <c r="DI34" s="113"/>
      <c r="DJ34" s="113"/>
      <c r="DK34" s="113"/>
      <c r="DL34" s="113"/>
      <c r="DM34" s="113"/>
      <c r="DN34" s="113"/>
      <c r="DO34" s="113"/>
      <c r="DP34" s="113"/>
      <c r="DQ34" s="113"/>
      <c r="DR34" s="113"/>
      <c r="DS34" s="113"/>
      <c r="DT34" s="113"/>
      <c r="DU34" s="113"/>
      <c r="DV34" s="113"/>
      <c r="DW34" s="113"/>
      <c r="DX34" s="113"/>
      <c r="DY34" s="113"/>
      <c r="DZ34" s="113"/>
      <c r="EA34" s="113"/>
      <c r="EB34" s="113"/>
      <c r="EC34" s="113"/>
      <c r="ED34" s="113"/>
      <c r="EE34" s="113"/>
      <c r="EF34" s="113"/>
      <c r="EG34" s="113"/>
      <c r="EH34" s="113"/>
      <c r="EI34" s="113"/>
      <c r="EJ34" s="113"/>
      <c r="EK34" s="113"/>
      <c r="EL34" s="113"/>
      <c r="EM34" s="113"/>
      <c r="EN34" s="113"/>
      <c r="EO34" s="113"/>
      <c r="EP34" s="113"/>
      <c r="EQ34" s="113"/>
      <c r="ER34" s="113"/>
      <c r="ES34" s="113"/>
      <c r="ET34" s="113"/>
      <c r="EU34" s="113"/>
      <c r="EV34" s="113"/>
      <c r="EW34" s="113"/>
      <c r="EX34" s="113"/>
      <c r="EY34" s="113"/>
      <c r="EZ34" s="113"/>
      <c r="FA34" s="113"/>
      <c r="FB34" s="113"/>
      <c r="FC34" s="113"/>
      <c r="FD34" s="113"/>
      <c r="FE34" s="113"/>
      <c r="FF34" s="113"/>
      <c r="FG34" s="113"/>
      <c r="FH34" s="113"/>
      <c r="FI34" s="113"/>
      <c r="FJ34" s="113"/>
      <c r="FK34" s="113"/>
      <c r="FL34" s="113"/>
      <c r="FM34" s="113"/>
      <c r="FN34" s="113"/>
      <c r="FO34" s="113"/>
      <c r="FP34" s="113"/>
      <c r="FQ34" s="113"/>
      <c r="FR34" s="113"/>
      <c r="FS34" s="113"/>
      <c r="FT34" s="113"/>
      <c r="FU34" s="113"/>
      <c r="FV34" s="113"/>
      <c r="FW34" s="113"/>
      <c r="FX34" s="113"/>
      <c r="FY34" s="113"/>
      <c r="FZ34" s="113"/>
      <c r="GA34" s="113"/>
      <c r="GB34" s="113"/>
      <c r="GC34" s="113"/>
      <c r="GD34" s="113"/>
      <c r="GE34" s="113"/>
      <c r="GF34" s="113"/>
      <c r="GG34" s="113"/>
      <c r="GH34" s="113"/>
      <c r="GI34" s="113"/>
      <c r="GJ34" s="113"/>
      <c r="GK34" s="113"/>
      <c r="GL34" s="113"/>
      <c r="GM34" s="113"/>
      <c r="GN34" s="113"/>
      <c r="GO34" s="113"/>
      <c r="GP34" s="113"/>
      <c r="GQ34" s="113"/>
      <c r="GR34" s="113"/>
      <c r="GS34" s="113"/>
      <c r="GT34" s="113"/>
      <c r="GU34" s="113"/>
      <c r="GV34" s="113"/>
      <c r="GW34" s="113"/>
      <c r="GX34" s="113"/>
      <c r="GY34" s="113"/>
      <c r="GZ34" s="113"/>
    </row>
    <row r="35" customFormat="false" ht="12.8" hidden="false" customHeight="false" outlineLevel="0" collapsed="false">
      <c r="A35" s="114" t="s">
        <v>136</v>
      </c>
      <c r="B35" s="108"/>
      <c r="C35" s="109"/>
      <c r="D35" s="107"/>
      <c r="E35" s="110" t="s">
        <v>108</v>
      </c>
      <c r="F35" s="110"/>
      <c r="G35" s="110"/>
      <c r="H35" s="110"/>
      <c r="I35" s="112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  <c r="BM35" s="113"/>
      <c r="BN35" s="113"/>
      <c r="BO35" s="113"/>
      <c r="BP35" s="113"/>
      <c r="BQ35" s="113"/>
      <c r="BR35" s="113"/>
      <c r="BS35" s="113"/>
      <c r="BT35" s="113"/>
      <c r="BU35" s="113"/>
      <c r="BV35" s="113"/>
      <c r="BW35" s="113"/>
      <c r="BX35" s="113"/>
      <c r="BY35" s="113"/>
      <c r="BZ35" s="113"/>
      <c r="CA35" s="113"/>
      <c r="CB35" s="113"/>
      <c r="CC35" s="113"/>
      <c r="CD35" s="113"/>
      <c r="CE35" s="113"/>
      <c r="CF35" s="113"/>
      <c r="CG35" s="113"/>
      <c r="CH35" s="113"/>
      <c r="CI35" s="113"/>
      <c r="CJ35" s="113"/>
      <c r="CK35" s="113"/>
      <c r="CL35" s="113"/>
      <c r="CM35" s="113"/>
      <c r="CN35" s="113"/>
      <c r="CO35" s="113"/>
      <c r="CP35" s="113"/>
      <c r="CQ35" s="113"/>
      <c r="CR35" s="113"/>
      <c r="CS35" s="113"/>
      <c r="CT35" s="113"/>
      <c r="CU35" s="113"/>
      <c r="CV35" s="113"/>
      <c r="CW35" s="113"/>
      <c r="CX35" s="113"/>
      <c r="CY35" s="113"/>
      <c r="CZ35" s="113"/>
      <c r="DA35" s="113"/>
      <c r="DB35" s="113"/>
      <c r="DC35" s="113"/>
      <c r="DD35" s="113"/>
      <c r="DE35" s="113"/>
      <c r="DF35" s="113"/>
      <c r="DG35" s="113"/>
      <c r="DH35" s="113"/>
      <c r="DI35" s="113"/>
      <c r="DJ35" s="113"/>
      <c r="DK35" s="113"/>
      <c r="DL35" s="113"/>
      <c r="DM35" s="113"/>
      <c r="DN35" s="113"/>
      <c r="DO35" s="113"/>
      <c r="DP35" s="113"/>
      <c r="DQ35" s="113"/>
      <c r="DR35" s="113"/>
      <c r="DS35" s="113"/>
      <c r="DT35" s="113"/>
      <c r="DU35" s="113"/>
      <c r="DV35" s="113"/>
      <c r="DW35" s="113"/>
      <c r="DX35" s="113"/>
      <c r="DY35" s="113"/>
      <c r="DZ35" s="113"/>
      <c r="EA35" s="113"/>
      <c r="EB35" s="113"/>
      <c r="EC35" s="113"/>
      <c r="ED35" s="113"/>
      <c r="EE35" s="113"/>
      <c r="EF35" s="113"/>
      <c r="EG35" s="113"/>
      <c r="EH35" s="113"/>
      <c r="EI35" s="113"/>
      <c r="EJ35" s="113"/>
      <c r="EK35" s="113"/>
      <c r="EL35" s="113"/>
      <c r="EM35" s="113"/>
      <c r="EN35" s="113"/>
      <c r="EO35" s="113"/>
      <c r="EP35" s="113"/>
      <c r="EQ35" s="113"/>
      <c r="ER35" s="113"/>
      <c r="ES35" s="113"/>
      <c r="ET35" s="113"/>
      <c r="EU35" s="113"/>
      <c r="EV35" s="113"/>
      <c r="EW35" s="113"/>
      <c r="EX35" s="113"/>
      <c r="EY35" s="113"/>
      <c r="EZ35" s="113"/>
      <c r="FA35" s="113"/>
      <c r="FB35" s="113"/>
      <c r="FC35" s="113"/>
      <c r="FD35" s="113"/>
      <c r="FE35" s="113"/>
      <c r="FF35" s="113"/>
      <c r="FG35" s="113"/>
      <c r="FH35" s="113"/>
      <c r="FI35" s="113"/>
      <c r="FJ35" s="113"/>
      <c r="FK35" s="113"/>
      <c r="FL35" s="113"/>
      <c r="FM35" s="113"/>
      <c r="FN35" s="113"/>
      <c r="FO35" s="113"/>
      <c r="FP35" s="113"/>
      <c r="FQ35" s="113"/>
      <c r="FR35" s="113"/>
      <c r="FS35" s="113"/>
      <c r="FT35" s="113"/>
      <c r="FU35" s="113"/>
      <c r="FV35" s="113"/>
      <c r="FW35" s="113"/>
      <c r="FX35" s="113"/>
      <c r="FY35" s="113"/>
      <c r="FZ35" s="113"/>
      <c r="GA35" s="113"/>
      <c r="GB35" s="113"/>
      <c r="GC35" s="113"/>
      <c r="GD35" s="113"/>
      <c r="GE35" s="113"/>
      <c r="GF35" s="113"/>
      <c r="GG35" s="113"/>
      <c r="GH35" s="113"/>
      <c r="GI35" s="113"/>
      <c r="GJ35" s="113"/>
      <c r="GK35" s="113"/>
      <c r="GL35" s="113"/>
      <c r="GM35" s="113"/>
      <c r="GN35" s="113"/>
      <c r="GO35" s="113"/>
      <c r="GP35" s="113"/>
      <c r="GQ35" s="113"/>
      <c r="GR35" s="113"/>
      <c r="GS35" s="113"/>
      <c r="GT35" s="113"/>
      <c r="GU35" s="113"/>
      <c r="GV35" s="113"/>
      <c r="GW35" s="113"/>
      <c r="GX35" s="113"/>
      <c r="GY35" s="113"/>
      <c r="GZ35" s="113"/>
    </row>
    <row r="36" customFormat="false" ht="12.8" hidden="false" customHeight="false" outlineLevel="0" collapsed="false">
      <c r="A36" s="107"/>
      <c r="B36" s="108"/>
      <c r="C36" s="109"/>
      <c r="D36" s="107"/>
      <c r="E36" s="110"/>
      <c r="F36" s="110"/>
      <c r="G36" s="110"/>
      <c r="H36" s="111"/>
      <c r="I36" s="112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3"/>
      <c r="BM36" s="113"/>
      <c r="BN36" s="113"/>
      <c r="BO36" s="113"/>
      <c r="BP36" s="113"/>
      <c r="BQ36" s="113"/>
      <c r="BR36" s="113"/>
      <c r="BS36" s="113"/>
      <c r="BT36" s="113"/>
      <c r="BU36" s="113"/>
      <c r="BV36" s="113"/>
      <c r="BW36" s="113"/>
      <c r="BX36" s="113"/>
      <c r="BY36" s="113"/>
      <c r="BZ36" s="113"/>
      <c r="CA36" s="113"/>
      <c r="CB36" s="113"/>
      <c r="CC36" s="113"/>
      <c r="CD36" s="113"/>
      <c r="CE36" s="113"/>
      <c r="CF36" s="113"/>
      <c r="CG36" s="113"/>
      <c r="CH36" s="113"/>
      <c r="CI36" s="113"/>
      <c r="CJ36" s="113"/>
      <c r="CK36" s="113"/>
      <c r="CL36" s="113"/>
      <c r="CM36" s="113"/>
      <c r="CN36" s="113"/>
      <c r="CO36" s="113"/>
      <c r="CP36" s="113"/>
      <c r="CQ36" s="113"/>
      <c r="CR36" s="113"/>
      <c r="CS36" s="113"/>
      <c r="CT36" s="113"/>
      <c r="CU36" s="113"/>
      <c r="CV36" s="113"/>
      <c r="CW36" s="113"/>
      <c r="CX36" s="113"/>
      <c r="CY36" s="113"/>
      <c r="CZ36" s="113"/>
      <c r="DA36" s="113"/>
      <c r="DB36" s="113"/>
      <c r="DC36" s="113"/>
      <c r="DD36" s="113"/>
      <c r="DE36" s="113"/>
      <c r="DF36" s="113"/>
      <c r="DG36" s="113"/>
      <c r="DH36" s="113"/>
      <c r="DI36" s="113"/>
      <c r="DJ36" s="113"/>
      <c r="DK36" s="113"/>
      <c r="DL36" s="113"/>
      <c r="DM36" s="113"/>
      <c r="DN36" s="113"/>
      <c r="DO36" s="113"/>
      <c r="DP36" s="113"/>
      <c r="DQ36" s="113"/>
      <c r="DR36" s="113"/>
      <c r="DS36" s="113"/>
      <c r="DT36" s="113"/>
      <c r="DU36" s="113"/>
      <c r="DV36" s="113"/>
      <c r="DW36" s="113"/>
      <c r="DX36" s="113"/>
      <c r="DY36" s="113"/>
      <c r="DZ36" s="113"/>
      <c r="EA36" s="113"/>
      <c r="EB36" s="113"/>
      <c r="EC36" s="113"/>
      <c r="ED36" s="113"/>
      <c r="EE36" s="113"/>
      <c r="EF36" s="113"/>
      <c r="EG36" s="113"/>
      <c r="EH36" s="113"/>
      <c r="EI36" s="113"/>
      <c r="EJ36" s="113"/>
      <c r="EK36" s="113"/>
      <c r="EL36" s="113"/>
      <c r="EM36" s="113"/>
      <c r="EN36" s="113"/>
      <c r="EO36" s="113"/>
      <c r="EP36" s="113"/>
      <c r="EQ36" s="113"/>
      <c r="ER36" s="113"/>
      <c r="ES36" s="113"/>
      <c r="ET36" s="113"/>
      <c r="EU36" s="113"/>
      <c r="EV36" s="113"/>
      <c r="EW36" s="113"/>
      <c r="EX36" s="113"/>
      <c r="EY36" s="113"/>
      <c r="EZ36" s="113"/>
      <c r="FA36" s="113"/>
      <c r="FB36" s="113"/>
      <c r="FC36" s="113"/>
      <c r="FD36" s="113"/>
      <c r="FE36" s="113"/>
      <c r="FF36" s="113"/>
      <c r="FG36" s="113"/>
      <c r="FH36" s="113"/>
      <c r="FI36" s="113"/>
      <c r="FJ36" s="113"/>
      <c r="FK36" s="113"/>
      <c r="FL36" s="113"/>
      <c r="FM36" s="113"/>
      <c r="FN36" s="113"/>
      <c r="FO36" s="113"/>
      <c r="FP36" s="113"/>
      <c r="FQ36" s="113"/>
      <c r="FR36" s="113"/>
      <c r="FS36" s="113"/>
      <c r="FT36" s="113"/>
      <c r="FU36" s="113"/>
      <c r="FV36" s="113"/>
      <c r="FW36" s="113"/>
      <c r="FX36" s="113"/>
      <c r="FY36" s="113"/>
      <c r="FZ36" s="113"/>
      <c r="GA36" s="113"/>
      <c r="GB36" s="113"/>
      <c r="GC36" s="113"/>
      <c r="GD36" s="113"/>
      <c r="GE36" s="113"/>
      <c r="GF36" s="113"/>
      <c r="GG36" s="113"/>
      <c r="GH36" s="113"/>
      <c r="GI36" s="113"/>
      <c r="GJ36" s="113"/>
      <c r="GK36" s="113"/>
      <c r="GL36" s="113"/>
      <c r="GM36" s="113"/>
      <c r="GN36" s="113"/>
      <c r="GO36" s="113"/>
      <c r="GP36" s="113"/>
      <c r="GQ36" s="113"/>
      <c r="GR36" s="113"/>
      <c r="GS36" s="113"/>
      <c r="GT36" s="113"/>
      <c r="GU36" s="113"/>
      <c r="GV36" s="113"/>
      <c r="GW36" s="113"/>
      <c r="GX36" s="113"/>
      <c r="GY36" s="113"/>
      <c r="GZ36" s="113"/>
    </row>
    <row r="37" customFormat="false" ht="12.8" hidden="false" customHeight="false" outlineLevel="0" collapsed="false">
      <c r="A37" s="115" t="s">
        <v>16</v>
      </c>
      <c r="B37" s="115"/>
      <c r="C37" s="116"/>
      <c r="D37" s="107"/>
      <c r="E37" s="110"/>
      <c r="F37" s="110"/>
      <c r="G37" s="110"/>
      <c r="H37" s="111"/>
      <c r="I37" s="112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  <c r="BM37" s="113"/>
      <c r="BN37" s="113"/>
      <c r="BO37" s="113"/>
      <c r="BP37" s="113"/>
      <c r="BQ37" s="113"/>
      <c r="BR37" s="113"/>
      <c r="BS37" s="113"/>
      <c r="BT37" s="113"/>
      <c r="BU37" s="113"/>
      <c r="BV37" s="113"/>
      <c r="BW37" s="113"/>
      <c r="BX37" s="113"/>
      <c r="BY37" s="113"/>
      <c r="BZ37" s="113"/>
      <c r="CA37" s="113"/>
      <c r="CB37" s="113"/>
      <c r="CC37" s="113"/>
      <c r="CD37" s="113"/>
      <c r="CE37" s="113"/>
      <c r="CF37" s="113"/>
      <c r="CG37" s="113"/>
      <c r="CH37" s="113"/>
      <c r="CI37" s="113"/>
      <c r="CJ37" s="113"/>
      <c r="CK37" s="113"/>
      <c r="CL37" s="113"/>
      <c r="CM37" s="113"/>
      <c r="CN37" s="113"/>
      <c r="CO37" s="113"/>
      <c r="CP37" s="113"/>
      <c r="CQ37" s="113"/>
      <c r="CR37" s="113"/>
      <c r="CS37" s="113"/>
      <c r="CT37" s="113"/>
      <c r="CU37" s="113"/>
      <c r="CV37" s="113"/>
      <c r="CW37" s="113"/>
      <c r="CX37" s="113"/>
      <c r="CY37" s="113"/>
      <c r="CZ37" s="113"/>
      <c r="DA37" s="113"/>
      <c r="DB37" s="113"/>
      <c r="DC37" s="113"/>
      <c r="DD37" s="113"/>
      <c r="DE37" s="113"/>
      <c r="DF37" s="113"/>
      <c r="DG37" s="113"/>
      <c r="DH37" s="113"/>
      <c r="DI37" s="113"/>
      <c r="DJ37" s="113"/>
      <c r="DK37" s="113"/>
      <c r="DL37" s="113"/>
      <c r="DM37" s="113"/>
      <c r="DN37" s="113"/>
      <c r="DO37" s="113"/>
      <c r="DP37" s="113"/>
      <c r="DQ37" s="113"/>
      <c r="DR37" s="113"/>
      <c r="DS37" s="113"/>
      <c r="DT37" s="113"/>
      <c r="DU37" s="113"/>
      <c r="DV37" s="113"/>
      <c r="DW37" s="113"/>
      <c r="DX37" s="113"/>
      <c r="DY37" s="113"/>
      <c r="DZ37" s="113"/>
      <c r="EA37" s="113"/>
      <c r="EB37" s="113"/>
      <c r="EC37" s="113"/>
      <c r="ED37" s="113"/>
      <c r="EE37" s="113"/>
      <c r="EF37" s="113"/>
      <c r="EG37" s="113"/>
      <c r="EH37" s="113"/>
      <c r="EI37" s="113"/>
      <c r="EJ37" s="113"/>
      <c r="EK37" s="113"/>
      <c r="EL37" s="113"/>
      <c r="EM37" s="113"/>
      <c r="EN37" s="113"/>
      <c r="EO37" s="113"/>
      <c r="EP37" s="113"/>
      <c r="EQ37" s="113"/>
      <c r="ER37" s="113"/>
      <c r="ES37" s="113"/>
      <c r="ET37" s="113"/>
      <c r="EU37" s="113"/>
      <c r="EV37" s="113"/>
      <c r="EW37" s="113"/>
      <c r="EX37" s="113"/>
      <c r="EY37" s="113"/>
      <c r="EZ37" s="113"/>
      <c r="FA37" s="113"/>
      <c r="FB37" s="113"/>
      <c r="FC37" s="113"/>
      <c r="FD37" s="113"/>
      <c r="FE37" s="113"/>
      <c r="FF37" s="113"/>
      <c r="FG37" s="113"/>
      <c r="FH37" s="113"/>
      <c r="FI37" s="113"/>
      <c r="FJ37" s="113"/>
      <c r="FK37" s="113"/>
      <c r="FL37" s="113"/>
      <c r="FM37" s="113"/>
      <c r="FN37" s="113"/>
      <c r="FO37" s="113"/>
      <c r="FP37" s="113"/>
      <c r="FQ37" s="113"/>
      <c r="FR37" s="113"/>
      <c r="FS37" s="113"/>
      <c r="FT37" s="113"/>
      <c r="FU37" s="113"/>
      <c r="FV37" s="113"/>
      <c r="FW37" s="113"/>
      <c r="FX37" s="113"/>
      <c r="FY37" s="113"/>
      <c r="FZ37" s="113"/>
      <c r="GA37" s="113"/>
      <c r="GB37" s="113"/>
      <c r="GC37" s="113"/>
      <c r="GD37" s="113"/>
      <c r="GE37" s="113"/>
      <c r="GF37" s="113"/>
      <c r="GG37" s="113"/>
      <c r="GH37" s="113"/>
      <c r="GI37" s="113"/>
      <c r="GJ37" s="113"/>
      <c r="GK37" s="113"/>
      <c r="GL37" s="113"/>
      <c r="GM37" s="113"/>
      <c r="GN37" s="113"/>
      <c r="GO37" s="113"/>
      <c r="GP37" s="113"/>
      <c r="GQ37" s="113"/>
      <c r="GR37" s="113"/>
      <c r="GS37" s="113"/>
      <c r="GT37" s="113"/>
      <c r="GU37" s="113"/>
      <c r="GV37" s="113"/>
      <c r="GW37" s="113"/>
      <c r="GX37" s="113"/>
      <c r="GY37" s="113"/>
      <c r="GZ37" s="113"/>
    </row>
    <row r="38" customFormat="false" ht="12.8" hidden="false" customHeight="false" outlineLevel="0" collapsed="false">
      <c r="A38" s="10" t="s">
        <v>17</v>
      </c>
      <c r="B38" s="10"/>
      <c r="C38" s="10"/>
      <c r="D38" s="107"/>
      <c r="E38" s="110" t="s">
        <v>137</v>
      </c>
      <c r="F38" s="110"/>
      <c r="G38" s="110"/>
      <c r="H38" s="110"/>
      <c r="I38" s="112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13"/>
      <c r="BF38" s="113"/>
      <c r="BG38" s="113"/>
      <c r="BH38" s="113"/>
      <c r="BI38" s="113"/>
      <c r="BJ38" s="113"/>
      <c r="BK38" s="113"/>
      <c r="BL38" s="113"/>
      <c r="BM38" s="113"/>
      <c r="BN38" s="113"/>
      <c r="BO38" s="113"/>
      <c r="BP38" s="113"/>
      <c r="BQ38" s="113"/>
      <c r="BR38" s="113"/>
      <c r="BS38" s="113"/>
      <c r="BT38" s="113"/>
      <c r="BU38" s="113"/>
      <c r="BV38" s="113"/>
      <c r="BW38" s="113"/>
      <c r="BX38" s="113"/>
      <c r="BY38" s="113"/>
      <c r="BZ38" s="113"/>
      <c r="CA38" s="113"/>
      <c r="CB38" s="113"/>
      <c r="CC38" s="113"/>
      <c r="CD38" s="113"/>
      <c r="CE38" s="113"/>
      <c r="CF38" s="113"/>
      <c r="CG38" s="113"/>
      <c r="CH38" s="113"/>
      <c r="CI38" s="113"/>
      <c r="CJ38" s="113"/>
      <c r="CK38" s="113"/>
      <c r="CL38" s="113"/>
      <c r="CM38" s="113"/>
      <c r="CN38" s="113"/>
      <c r="CO38" s="113"/>
      <c r="CP38" s="113"/>
      <c r="CQ38" s="113"/>
      <c r="CR38" s="113"/>
      <c r="CS38" s="113"/>
      <c r="CT38" s="113"/>
      <c r="CU38" s="113"/>
      <c r="CV38" s="113"/>
      <c r="CW38" s="113"/>
      <c r="CX38" s="113"/>
      <c r="CY38" s="113"/>
      <c r="CZ38" s="113"/>
      <c r="DA38" s="113"/>
      <c r="DB38" s="113"/>
      <c r="DC38" s="113"/>
      <c r="DD38" s="113"/>
      <c r="DE38" s="113"/>
      <c r="DF38" s="113"/>
      <c r="DG38" s="113"/>
      <c r="DH38" s="113"/>
      <c r="DI38" s="113"/>
      <c r="DJ38" s="113"/>
      <c r="DK38" s="113"/>
      <c r="DL38" s="113"/>
      <c r="DM38" s="113"/>
      <c r="DN38" s="113"/>
      <c r="DO38" s="113"/>
      <c r="DP38" s="113"/>
      <c r="DQ38" s="113"/>
      <c r="DR38" s="113"/>
      <c r="DS38" s="113"/>
      <c r="DT38" s="113"/>
      <c r="DU38" s="113"/>
      <c r="DV38" s="113"/>
      <c r="DW38" s="113"/>
      <c r="DX38" s="113"/>
      <c r="DY38" s="113"/>
      <c r="DZ38" s="113"/>
      <c r="EA38" s="113"/>
      <c r="EB38" s="113"/>
      <c r="EC38" s="113"/>
      <c r="ED38" s="113"/>
      <c r="EE38" s="113"/>
      <c r="EF38" s="113"/>
      <c r="EG38" s="113"/>
      <c r="EH38" s="113"/>
      <c r="EI38" s="113"/>
      <c r="EJ38" s="113"/>
      <c r="EK38" s="113"/>
      <c r="EL38" s="113"/>
      <c r="EM38" s="113"/>
      <c r="EN38" s="113"/>
      <c r="EO38" s="113"/>
      <c r="EP38" s="113"/>
      <c r="EQ38" s="113"/>
      <c r="ER38" s="113"/>
      <c r="ES38" s="113"/>
      <c r="ET38" s="113"/>
      <c r="EU38" s="113"/>
      <c r="EV38" s="113"/>
      <c r="EW38" s="113"/>
      <c r="EX38" s="113"/>
      <c r="EY38" s="113"/>
      <c r="EZ38" s="113"/>
      <c r="FA38" s="113"/>
      <c r="FB38" s="113"/>
      <c r="FC38" s="113"/>
      <c r="FD38" s="113"/>
      <c r="FE38" s="113"/>
      <c r="FF38" s="113"/>
      <c r="FG38" s="113"/>
      <c r="FH38" s="113"/>
      <c r="FI38" s="113"/>
      <c r="FJ38" s="113"/>
      <c r="FK38" s="113"/>
      <c r="FL38" s="113"/>
      <c r="FM38" s="113"/>
      <c r="FN38" s="113"/>
      <c r="FO38" s="113"/>
      <c r="FP38" s="113"/>
      <c r="FQ38" s="113"/>
      <c r="FR38" s="113"/>
      <c r="FS38" s="113"/>
      <c r="FT38" s="113"/>
      <c r="FU38" s="113"/>
      <c r="FV38" s="113"/>
      <c r="FW38" s="113"/>
      <c r="FX38" s="113"/>
      <c r="FY38" s="113"/>
      <c r="FZ38" s="113"/>
      <c r="GA38" s="113"/>
      <c r="GB38" s="113"/>
      <c r="GC38" s="113"/>
      <c r="GD38" s="113"/>
      <c r="GE38" s="113"/>
      <c r="GF38" s="113"/>
      <c r="GG38" s="113"/>
      <c r="GH38" s="113"/>
      <c r="GI38" s="113"/>
      <c r="GJ38" s="113"/>
      <c r="GK38" s="113"/>
      <c r="GL38" s="113"/>
      <c r="GM38" s="113"/>
      <c r="GN38" s="113"/>
      <c r="GO38" s="113"/>
      <c r="GP38" s="113"/>
      <c r="GQ38" s="113"/>
      <c r="GR38" s="113"/>
      <c r="GS38" s="113"/>
      <c r="GT38" s="113"/>
      <c r="GU38" s="113"/>
      <c r="GV38" s="113"/>
      <c r="GW38" s="113"/>
      <c r="GX38" s="113"/>
      <c r="GY38" s="113"/>
      <c r="GZ38" s="113"/>
    </row>
    <row r="39" customFormat="false" ht="12.8" hidden="false" customHeight="false" outlineLevel="0" collapsed="false">
      <c r="A39" s="107"/>
      <c r="B39" s="108"/>
      <c r="C39" s="109"/>
      <c r="D39" s="107"/>
      <c r="E39" s="110"/>
      <c r="F39" s="110"/>
      <c r="G39" s="110"/>
      <c r="H39" s="111"/>
      <c r="I39" s="112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3"/>
      <c r="BC39" s="113"/>
      <c r="BD39" s="113"/>
      <c r="BE39" s="113"/>
      <c r="BF39" s="113"/>
      <c r="BG39" s="113"/>
      <c r="BH39" s="113"/>
      <c r="BI39" s="113"/>
      <c r="BJ39" s="113"/>
      <c r="BK39" s="113"/>
      <c r="BL39" s="113"/>
      <c r="BM39" s="113"/>
      <c r="BN39" s="113"/>
      <c r="BO39" s="113"/>
      <c r="BP39" s="113"/>
      <c r="BQ39" s="113"/>
      <c r="BR39" s="113"/>
      <c r="BS39" s="113"/>
      <c r="BT39" s="113"/>
      <c r="BU39" s="113"/>
      <c r="BV39" s="113"/>
      <c r="BW39" s="113"/>
      <c r="BX39" s="113"/>
      <c r="BY39" s="113"/>
      <c r="BZ39" s="113"/>
      <c r="CA39" s="113"/>
      <c r="CB39" s="113"/>
      <c r="CC39" s="113"/>
      <c r="CD39" s="113"/>
      <c r="CE39" s="113"/>
      <c r="CF39" s="113"/>
      <c r="CG39" s="113"/>
      <c r="CH39" s="113"/>
      <c r="CI39" s="113"/>
      <c r="CJ39" s="113"/>
      <c r="CK39" s="113"/>
      <c r="CL39" s="113"/>
      <c r="CM39" s="113"/>
      <c r="CN39" s="113"/>
      <c r="CO39" s="113"/>
      <c r="CP39" s="113"/>
      <c r="CQ39" s="113"/>
      <c r="CR39" s="113"/>
      <c r="CS39" s="113"/>
      <c r="CT39" s="113"/>
      <c r="CU39" s="113"/>
      <c r="CV39" s="113"/>
      <c r="CW39" s="113"/>
      <c r="CX39" s="113"/>
      <c r="CY39" s="113"/>
      <c r="CZ39" s="113"/>
      <c r="DA39" s="113"/>
      <c r="DB39" s="113"/>
      <c r="DC39" s="113"/>
      <c r="DD39" s="113"/>
      <c r="DE39" s="113"/>
      <c r="DF39" s="113"/>
      <c r="DG39" s="113"/>
      <c r="DH39" s="113"/>
      <c r="DI39" s="113"/>
      <c r="DJ39" s="113"/>
      <c r="DK39" s="113"/>
      <c r="DL39" s="113"/>
      <c r="DM39" s="113"/>
      <c r="DN39" s="113"/>
      <c r="DO39" s="113"/>
      <c r="DP39" s="113"/>
      <c r="DQ39" s="113"/>
      <c r="DR39" s="113"/>
      <c r="DS39" s="113"/>
      <c r="DT39" s="113"/>
      <c r="DU39" s="113"/>
      <c r="DV39" s="113"/>
      <c r="DW39" s="113"/>
      <c r="DX39" s="113"/>
      <c r="DY39" s="113"/>
      <c r="DZ39" s="113"/>
      <c r="EA39" s="113"/>
      <c r="EB39" s="113"/>
      <c r="EC39" s="113"/>
      <c r="ED39" s="113"/>
      <c r="EE39" s="113"/>
      <c r="EF39" s="113"/>
      <c r="EG39" s="113"/>
      <c r="EH39" s="113"/>
      <c r="EI39" s="113"/>
      <c r="EJ39" s="113"/>
      <c r="EK39" s="113"/>
      <c r="EL39" s="113"/>
      <c r="EM39" s="113"/>
      <c r="EN39" s="113"/>
      <c r="EO39" s="113"/>
      <c r="EP39" s="113"/>
      <c r="EQ39" s="113"/>
      <c r="ER39" s="113"/>
      <c r="ES39" s="113"/>
      <c r="ET39" s="113"/>
      <c r="EU39" s="113"/>
      <c r="EV39" s="113"/>
      <c r="EW39" s="113"/>
      <c r="EX39" s="113"/>
      <c r="EY39" s="113"/>
      <c r="EZ39" s="113"/>
      <c r="FA39" s="113"/>
      <c r="FB39" s="113"/>
      <c r="FC39" s="113"/>
      <c r="FD39" s="113"/>
      <c r="FE39" s="113"/>
      <c r="FF39" s="113"/>
      <c r="FG39" s="113"/>
      <c r="FH39" s="113"/>
      <c r="FI39" s="113"/>
      <c r="FJ39" s="113"/>
      <c r="FK39" s="113"/>
      <c r="FL39" s="113"/>
      <c r="FM39" s="113"/>
      <c r="FN39" s="113"/>
      <c r="FO39" s="113"/>
      <c r="FP39" s="113"/>
      <c r="FQ39" s="113"/>
      <c r="FR39" s="113"/>
      <c r="FS39" s="113"/>
      <c r="FT39" s="113"/>
      <c r="FU39" s="113"/>
      <c r="FV39" s="113"/>
      <c r="FW39" s="113"/>
      <c r="FX39" s="113"/>
      <c r="FY39" s="113"/>
      <c r="FZ39" s="113"/>
      <c r="GA39" s="113"/>
      <c r="GB39" s="113"/>
      <c r="GC39" s="113"/>
      <c r="GD39" s="113"/>
      <c r="GE39" s="113"/>
      <c r="GF39" s="113"/>
      <c r="GG39" s="113"/>
      <c r="GH39" s="113"/>
      <c r="GI39" s="113"/>
      <c r="GJ39" s="113"/>
      <c r="GK39" s="113"/>
      <c r="GL39" s="113"/>
      <c r="GM39" s="113"/>
      <c r="GN39" s="113"/>
      <c r="GO39" s="113"/>
      <c r="GP39" s="113"/>
      <c r="GQ39" s="113"/>
      <c r="GR39" s="113"/>
      <c r="GS39" s="113"/>
      <c r="GT39" s="113"/>
      <c r="GU39" s="113"/>
      <c r="GV39" s="113"/>
      <c r="GW39" s="113"/>
      <c r="GX39" s="113"/>
      <c r="GY39" s="113"/>
      <c r="GZ39" s="113"/>
    </row>
    <row r="40" customFormat="false" ht="12.8" hidden="false" customHeight="false" outlineLevel="0" collapsed="false">
      <c r="A40" s="111"/>
      <c r="B40" s="111"/>
      <c r="C40" s="111"/>
      <c r="D40" s="111"/>
      <c r="E40" s="56"/>
      <c r="F40" s="56"/>
      <c r="G40" s="56"/>
      <c r="H40" s="117"/>
      <c r="I40" s="118"/>
    </row>
    <row r="41" customFormat="false" ht="12.8" hidden="false" customHeight="false" outlineLevel="0" collapsed="false">
      <c r="A41" s="119"/>
      <c r="B41" s="114"/>
      <c r="C41" s="116"/>
      <c r="D41" s="107"/>
      <c r="E41" s="119"/>
      <c r="F41" s="119"/>
      <c r="G41" s="119"/>
      <c r="H41" s="117"/>
      <c r="I41" s="118"/>
    </row>
    <row r="42" customFormat="false" ht="12.8" hidden="false" customHeight="false" outlineLevel="0" collapsed="false">
      <c r="A42" s="119"/>
      <c r="B42" s="114"/>
      <c r="C42" s="116"/>
      <c r="D42" s="107"/>
      <c r="E42" s="119"/>
      <c r="F42" s="119"/>
      <c r="G42" s="119"/>
      <c r="H42" s="117"/>
      <c r="I42" s="118"/>
    </row>
    <row r="43" customFormat="false" ht="12.8" hidden="false" customHeight="false" outlineLevel="0" collapsed="false">
      <c r="A43" s="117"/>
      <c r="B43" s="117"/>
      <c r="C43" s="116"/>
      <c r="D43" s="120"/>
      <c r="E43" s="120"/>
      <c r="F43" s="120"/>
      <c r="G43" s="120"/>
      <c r="H43" s="117"/>
      <c r="I43" s="118"/>
    </row>
    <row r="44" customFormat="false" ht="12.8" hidden="false" customHeight="false" outlineLevel="0" collapsed="false">
      <c r="A44" s="121"/>
      <c r="B44" s="121"/>
      <c r="C44" s="121"/>
      <c r="D44" s="107"/>
      <c r="E44" s="117"/>
      <c r="F44" s="117"/>
      <c r="G44" s="117"/>
      <c r="H44" s="117"/>
      <c r="I44" s="118"/>
    </row>
    <row r="45" customFormat="false" ht="12.8" hidden="false" customHeight="false" outlineLevel="0" collapsed="false">
      <c r="A45" s="117"/>
      <c r="B45" s="122"/>
      <c r="C45" s="116"/>
      <c r="D45" s="107"/>
      <c r="E45" s="119"/>
      <c r="F45" s="119"/>
      <c r="G45" s="119"/>
      <c r="H45" s="117"/>
      <c r="I45" s="118"/>
    </row>
    <row r="46" customFormat="false" ht="12.8" hidden="false" customHeight="false" outlineLevel="0" collapsed="false">
      <c r="A46" s="123"/>
      <c r="B46" s="122"/>
      <c r="C46" s="116"/>
      <c r="D46" s="107"/>
      <c r="E46" s="119"/>
      <c r="F46" s="119"/>
      <c r="G46" s="119"/>
      <c r="H46" s="117"/>
      <c r="I46" s="118"/>
    </row>
    <row r="47" customFormat="false" ht="12.8" hidden="false" customHeight="false" outlineLevel="0" collapsed="false">
      <c r="A47" s="119"/>
      <c r="B47" s="114"/>
      <c r="C47" s="116"/>
      <c r="D47" s="107"/>
      <c r="E47" s="119"/>
      <c r="F47" s="119"/>
      <c r="G47" s="119"/>
      <c r="H47" s="117"/>
      <c r="I47" s="118"/>
    </row>
    <row r="48" customFormat="false" ht="12.8" hidden="false" customHeight="false" outlineLevel="0" collapsed="false">
      <c r="A48" s="117"/>
      <c r="B48" s="108"/>
      <c r="C48" s="108"/>
      <c r="D48" s="107"/>
      <c r="E48" s="117"/>
      <c r="F48" s="117"/>
      <c r="G48" s="117"/>
      <c r="H48" s="117"/>
      <c r="I48" s="118"/>
    </row>
    <row r="49" customFormat="false" ht="12.8" hidden="false" customHeight="false" outlineLevel="0" collapsed="false">
      <c r="A49" s="117"/>
      <c r="B49" s="122"/>
      <c r="C49" s="116"/>
      <c r="D49" s="107"/>
      <c r="E49" s="119"/>
      <c r="F49" s="119"/>
      <c r="G49" s="119"/>
      <c r="H49" s="117"/>
      <c r="I49" s="118"/>
    </row>
    <row r="50" customFormat="false" ht="12.8" hidden="false" customHeight="false" outlineLevel="0" collapsed="false">
      <c r="A50" s="117"/>
      <c r="B50" s="124"/>
      <c r="C50" s="125"/>
      <c r="D50" s="107"/>
      <c r="E50" s="117"/>
      <c r="F50" s="117"/>
      <c r="G50" s="117"/>
      <c r="H50" s="117"/>
      <c r="I50" s="118"/>
    </row>
    <row r="51" customFormat="false" ht="12.8" hidden="false" customHeight="false" outlineLevel="0" collapsed="false">
      <c r="A51" s="117"/>
      <c r="B51" s="124"/>
      <c r="C51" s="125"/>
      <c r="D51" s="107"/>
      <c r="E51" s="117"/>
      <c r="F51" s="117"/>
      <c r="G51" s="117"/>
      <c r="H51" s="117"/>
      <c r="I51" s="118"/>
    </row>
    <row r="52" customFormat="false" ht="12.8" hidden="false" customHeight="false" outlineLevel="0" collapsed="false">
      <c r="A52" s="117"/>
      <c r="B52" s="124"/>
      <c r="C52" s="125"/>
      <c r="D52" s="107"/>
      <c r="E52" s="117"/>
      <c r="F52" s="117"/>
      <c r="G52" s="117"/>
      <c r="H52" s="117"/>
      <c r="I52" s="118"/>
    </row>
    <row r="53" customFormat="false" ht="12.8" hidden="false" customHeight="false" outlineLevel="0" collapsed="false">
      <c r="A53" s="117"/>
      <c r="B53" s="124"/>
      <c r="C53" s="125"/>
      <c r="D53" s="117"/>
      <c r="E53" s="117"/>
      <c r="F53" s="117"/>
      <c r="G53" s="117"/>
      <c r="H53" s="117"/>
      <c r="I53" s="118"/>
    </row>
    <row r="54" customFormat="false" ht="12.8" hidden="false" customHeight="false" outlineLevel="0" collapsed="false">
      <c r="A54" s="117"/>
      <c r="B54" s="124"/>
      <c r="C54" s="125"/>
      <c r="D54" s="117"/>
      <c r="E54" s="117"/>
      <c r="F54" s="117"/>
      <c r="G54" s="117"/>
      <c r="H54" s="117"/>
      <c r="I54" s="118"/>
    </row>
    <row r="55" customFormat="false" ht="12.8" hidden="false" customHeight="false" outlineLevel="0" collapsed="false">
      <c r="A55" s="117"/>
      <c r="B55" s="124"/>
      <c r="C55" s="125"/>
      <c r="D55" s="117"/>
      <c r="E55" s="117"/>
      <c r="F55" s="117"/>
      <c r="G55" s="117"/>
      <c r="H55" s="117"/>
      <c r="I55" s="118"/>
    </row>
    <row r="56" customFormat="false" ht="12.8" hidden="false" customHeight="false" outlineLevel="0" collapsed="false">
      <c r="A56" s="117"/>
      <c r="B56" s="124"/>
      <c r="C56" s="125"/>
      <c r="D56" s="117"/>
      <c r="E56" s="117"/>
      <c r="F56" s="117"/>
      <c r="G56" s="117"/>
      <c r="H56" s="117"/>
      <c r="I56" s="118"/>
    </row>
    <row r="57" customFormat="false" ht="12.8" hidden="false" customHeight="false" outlineLevel="0" collapsed="false">
      <c r="A57" s="117"/>
      <c r="B57" s="124"/>
      <c r="C57" s="125"/>
      <c r="D57" s="117"/>
      <c r="E57" s="117"/>
      <c r="F57" s="117"/>
      <c r="G57" s="117"/>
      <c r="H57" s="117"/>
      <c r="I57" s="118"/>
    </row>
    <row r="58" customFormat="false" ht="12.8" hidden="false" customHeight="false" outlineLevel="0" collapsed="false">
      <c r="A58" s="117"/>
      <c r="B58" s="124"/>
      <c r="C58" s="125"/>
      <c r="D58" s="117"/>
      <c r="E58" s="117"/>
      <c r="F58" s="117"/>
      <c r="G58" s="117"/>
      <c r="H58" s="117"/>
      <c r="I58" s="118"/>
    </row>
    <row r="59" customFormat="false" ht="12.8" hidden="false" customHeight="false" outlineLevel="0" collapsed="false">
      <c r="A59" s="117"/>
      <c r="B59" s="124"/>
      <c r="C59" s="125"/>
      <c r="D59" s="117"/>
      <c r="E59" s="117"/>
      <c r="F59" s="117"/>
      <c r="G59" s="117"/>
      <c r="H59" s="117"/>
      <c r="I59" s="118"/>
    </row>
    <row r="60" customFormat="false" ht="12.8" hidden="false" customHeight="false" outlineLevel="0" collapsed="false">
      <c r="A60" s="117"/>
      <c r="B60" s="124"/>
      <c r="C60" s="125"/>
      <c r="D60" s="117"/>
      <c r="E60" s="117"/>
      <c r="F60" s="117"/>
      <c r="G60" s="117"/>
      <c r="H60" s="117"/>
      <c r="I60" s="126"/>
    </row>
    <row r="61" customFormat="false" ht="12.8" hidden="false" customHeight="false" outlineLevel="0" collapsed="false">
      <c r="A61" s="117"/>
      <c r="B61" s="124"/>
      <c r="C61" s="125"/>
      <c r="D61" s="117"/>
      <c r="E61" s="117"/>
      <c r="F61" s="117"/>
      <c r="G61" s="117"/>
      <c r="H61" s="117"/>
      <c r="I61" s="126"/>
    </row>
    <row r="62" customFormat="false" ht="12.8" hidden="false" customHeight="false" outlineLevel="0" collapsed="false">
      <c r="A62" s="117"/>
      <c r="B62" s="124"/>
      <c r="C62" s="125"/>
      <c r="D62" s="117"/>
      <c r="E62" s="117"/>
      <c r="F62" s="117"/>
      <c r="G62" s="117"/>
      <c r="H62" s="117"/>
      <c r="I62" s="126"/>
    </row>
    <row r="63" customFormat="false" ht="12.8" hidden="false" customHeight="false" outlineLevel="0" collapsed="false">
      <c r="A63" s="117"/>
      <c r="B63" s="124"/>
      <c r="C63" s="125"/>
      <c r="D63" s="117"/>
      <c r="E63" s="117"/>
      <c r="F63" s="117"/>
      <c r="G63" s="117"/>
      <c r="H63" s="117"/>
      <c r="I63" s="126"/>
    </row>
    <row r="64" customFormat="false" ht="12.8" hidden="false" customHeight="false" outlineLevel="0" collapsed="false">
      <c r="A64" s="117"/>
      <c r="B64" s="124"/>
      <c r="C64" s="125"/>
      <c r="D64" s="117"/>
      <c r="E64" s="117"/>
      <c r="F64" s="117"/>
      <c r="G64" s="117"/>
      <c r="H64" s="117"/>
      <c r="I64" s="126"/>
    </row>
    <row r="65" customFormat="false" ht="12.8" hidden="false" customHeight="false" outlineLevel="0" collapsed="false">
      <c r="A65" s="117"/>
      <c r="B65" s="124"/>
      <c r="C65" s="125"/>
      <c r="D65" s="117"/>
      <c r="E65" s="117"/>
      <c r="F65" s="117"/>
      <c r="G65" s="117"/>
      <c r="H65" s="117"/>
      <c r="I65" s="126"/>
    </row>
    <row r="66" customFormat="false" ht="12.8" hidden="false" customHeight="false" outlineLevel="0" collapsed="false">
      <c r="A66" s="117"/>
      <c r="B66" s="124"/>
      <c r="C66" s="125"/>
      <c r="D66" s="117"/>
      <c r="E66" s="117"/>
      <c r="F66" s="117"/>
      <c r="G66" s="117"/>
      <c r="H66" s="117"/>
      <c r="I66" s="126"/>
    </row>
    <row r="67" customFormat="false" ht="12.8" hidden="false" customHeight="false" outlineLevel="0" collapsed="false">
      <c r="A67" s="117"/>
      <c r="B67" s="124"/>
      <c r="C67" s="125"/>
      <c r="D67" s="117"/>
      <c r="E67" s="117"/>
      <c r="F67" s="117"/>
      <c r="G67" s="117"/>
      <c r="H67" s="117"/>
      <c r="I67" s="126"/>
    </row>
    <row r="68" customFormat="false" ht="12.8" hidden="false" customHeight="false" outlineLevel="0" collapsed="false">
      <c r="A68" s="117"/>
      <c r="B68" s="124"/>
      <c r="C68" s="125"/>
      <c r="D68" s="117"/>
      <c r="E68" s="117"/>
      <c r="F68" s="117"/>
      <c r="G68" s="117"/>
      <c r="H68" s="117"/>
      <c r="I68" s="126"/>
    </row>
    <row r="69" customFormat="false" ht="12.8" hidden="false" customHeight="false" outlineLevel="0" collapsed="false">
      <c r="A69" s="117"/>
      <c r="B69" s="124"/>
      <c r="C69" s="125"/>
      <c r="D69" s="117"/>
      <c r="E69" s="117"/>
      <c r="F69" s="117"/>
      <c r="G69" s="117"/>
      <c r="H69" s="117"/>
      <c r="I69" s="126"/>
    </row>
    <row r="70" customFormat="false" ht="12.8" hidden="false" customHeight="false" outlineLevel="0" collapsed="false">
      <c r="A70" s="117"/>
      <c r="B70" s="124"/>
      <c r="C70" s="125"/>
      <c r="D70" s="117"/>
      <c r="E70" s="117"/>
      <c r="F70" s="117"/>
      <c r="G70" s="117"/>
      <c r="H70" s="117"/>
      <c r="I70" s="126"/>
    </row>
    <row r="71" customFormat="false" ht="12.8" hidden="false" customHeight="false" outlineLevel="0" collapsed="false">
      <c r="A71" s="117"/>
      <c r="B71" s="124"/>
      <c r="C71" s="125"/>
      <c r="D71" s="117"/>
      <c r="E71" s="117"/>
      <c r="F71" s="117"/>
      <c r="G71" s="117"/>
      <c r="H71" s="117"/>
      <c r="I71" s="126"/>
    </row>
    <row r="72" customFormat="false" ht="12.8" hidden="false" customHeight="false" outlineLevel="0" collapsed="false">
      <c r="A72" s="117"/>
      <c r="B72" s="124"/>
      <c r="C72" s="125"/>
      <c r="D72" s="125"/>
      <c r="E72" s="117"/>
      <c r="F72" s="117"/>
      <c r="G72" s="117"/>
      <c r="H72" s="117"/>
      <c r="I72" s="126"/>
    </row>
    <row r="73" customFormat="false" ht="12.8" hidden="false" customHeight="false" outlineLevel="0" collapsed="false">
      <c r="A73" s="117"/>
      <c r="B73" s="124"/>
      <c r="C73" s="125"/>
      <c r="D73" s="125"/>
      <c r="E73" s="117"/>
      <c r="F73" s="117"/>
      <c r="G73" s="117"/>
      <c r="H73" s="117"/>
      <c r="I73" s="126"/>
    </row>
    <row r="74" customFormat="false" ht="12.8" hidden="false" customHeight="false" outlineLevel="0" collapsed="false">
      <c r="A74" s="117"/>
      <c r="B74" s="124"/>
      <c r="C74" s="125"/>
      <c r="D74" s="125"/>
      <c r="E74" s="117"/>
      <c r="F74" s="117"/>
      <c r="G74" s="117"/>
      <c r="H74" s="117"/>
      <c r="I74" s="126"/>
    </row>
    <row r="75" customFormat="false" ht="12.8" hidden="false" customHeight="false" outlineLevel="0" collapsed="false">
      <c r="A75" s="117"/>
      <c r="B75" s="124"/>
      <c r="C75" s="125"/>
      <c r="D75" s="125"/>
      <c r="E75" s="117"/>
      <c r="F75" s="117"/>
      <c r="G75" s="117"/>
      <c r="H75" s="117"/>
      <c r="I75" s="126"/>
    </row>
    <row r="76" customFormat="false" ht="13.8" hidden="false" customHeight="false" outlineLevel="0" collapsed="false">
      <c r="A76" s="86"/>
      <c r="B76" s="87"/>
      <c r="C76" s="125"/>
      <c r="D76" s="125"/>
      <c r="E76" s="89"/>
      <c r="F76" s="89"/>
      <c r="G76" s="89"/>
      <c r="H76" s="90"/>
      <c r="I76" s="126"/>
    </row>
    <row r="77" customFormat="false" ht="12.8" hidden="false" customHeight="false" outlineLevel="0" collapsed="false">
      <c r="C77" s="125"/>
      <c r="D77" s="125"/>
    </row>
    <row r="78" customFormat="false" ht="12.8" hidden="false" customHeight="false" outlineLevel="0" collapsed="false">
      <c r="C78" s="125"/>
      <c r="D78" s="125"/>
    </row>
    <row r="79" customFormat="false" ht="12.8" hidden="false" customHeight="false" outlineLevel="0" collapsed="false">
      <c r="C79" s="125"/>
      <c r="D79" s="125"/>
    </row>
    <row r="80" customFormat="false" ht="12.8" hidden="false" customHeight="false" outlineLevel="0" collapsed="false">
      <c r="C80" s="125"/>
      <c r="D80" s="125"/>
    </row>
    <row r="81" customFormat="false" ht="12.8" hidden="false" customHeight="false" outlineLevel="0" collapsed="false">
      <c r="C81" s="125"/>
      <c r="D81" s="125"/>
    </row>
    <row r="82" customFormat="false" ht="12.8" hidden="false" customHeight="false" outlineLevel="0" collapsed="false">
      <c r="C82" s="125"/>
      <c r="D82" s="125"/>
    </row>
  </sheetData>
  <mergeCells count="9">
    <mergeCell ref="B1:H1"/>
    <mergeCell ref="C2:D2"/>
    <mergeCell ref="E35:H35"/>
    <mergeCell ref="A37:B37"/>
    <mergeCell ref="A38:C38"/>
    <mergeCell ref="E38:H38"/>
    <mergeCell ref="A40:D40"/>
    <mergeCell ref="A44:C44"/>
    <mergeCell ref="B48:C48"/>
  </mergeCells>
  <printOptions headings="false" gridLines="false" gridLinesSet="true" horizontalCentered="false" verticalCentered="false"/>
  <pageMargins left="0.45" right="0.418055555555556" top="0.622222222222222" bottom="0.7875" header="0.511805555555555" footer="0.511805555555555"/>
  <pageSetup paperSize="9" scale="8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51"/>
  <sheetViews>
    <sheetView showFormulas="false" showGridLines="true" showRowColHeaders="true" showZeros="true" rightToLeft="false" tabSelected="false" showOutlineSymbols="true" defaultGridColor="true" view="normal" topLeftCell="A22" colorId="64" zoomScale="75" zoomScaleNormal="75" zoomScalePageLayoutView="100" workbookViewId="0">
      <selection pane="topLeft" activeCell="A26" activeCellId="0" sqref="A26"/>
    </sheetView>
  </sheetViews>
  <sheetFormatPr defaultColWidth="10.54296875" defaultRowHeight="12.8" zeroHeight="false" outlineLevelRow="0" outlineLevelCol="0"/>
  <cols>
    <col collapsed="false" customWidth="true" hidden="false" outlineLevel="0" max="1" min="1" style="83" width="27.12"/>
    <col collapsed="false" customWidth="true" hidden="false" outlineLevel="0" max="2" min="2" style="83" width="15.61"/>
    <col collapsed="false" customWidth="false" hidden="false" outlineLevel="0" max="1024" min="3" style="83" width="10.53"/>
  </cols>
  <sheetData>
    <row r="1" customFormat="false" ht="14.65" hidden="false" customHeight="true" outlineLevel="0" collapsed="false">
      <c r="A1" s="107" t="s">
        <v>138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17"/>
      <c r="M1" s="117"/>
      <c r="N1" s="117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4.65" hidden="false" customHeight="false" outlineLevel="0" collapsed="false">
      <c r="A2" s="89"/>
      <c r="B2" s="127" t="str">
        <f aca="false">Обложка!D11</f>
        <v>01.10.2024-31.10.2024</v>
      </c>
      <c r="C2" s="127"/>
      <c r="D2" s="117"/>
      <c r="E2" s="117"/>
      <c r="F2" s="117"/>
      <c r="G2" s="89"/>
      <c r="H2" s="89"/>
      <c r="I2" s="117"/>
      <c r="J2" s="117"/>
      <c r="K2" s="117"/>
      <c r="L2" s="117"/>
      <c r="M2" s="117"/>
      <c r="N2" s="117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36.55" hidden="false" customHeight="false" outlineLevel="0" collapsed="false">
      <c r="A3" s="128" t="s">
        <v>112</v>
      </c>
      <c r="B3" s="128" t="s">
        <v>113</v>
      </c>
      <c r="C3" s="128" t="s">
        <v>139</v>
      </c>
      <c r="D3" s="128" t="s">
        <v>140</v>
      </c>
      <c r="E3" s="128" t="s">
        <v>141</v>
      </c>
      <c r="F3" s="128" t="s">
        <v>142</v>
      </c>
      <c r="G3" s="128" t="s">
        <v>143</v>
      </c>
      <c r="H3" s="128" t="s">
        <v>144</v>
      </c>
      <c r="I3" s="128" t="s">
        <v>145</v>
      </c>
      <c r="J3" s="128" t="s">
        <v>146</v>
      </c>
      <c r="K3" s="128" t="s">
        <v>147</v>
      </c>
      <c r="L3" s="129"/>
      <c r="M3" s="129"/>
      <c r="N3" s="129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135" customFormat="true" ht="14.95" hidden="false" customHeight="true" outlineLevel="0" collapsed="false">
      <c r="A4" s="130" t="s">
        <v>116</v>
      </c>
      <c r="B4" s="131" t="s">
        <v>126</v>
      </c>
      <c r="C4" s="132" t="s">
        <v>127</v>
      </c>
      <c r="D4" s="133" t="n">
        <v>7.8</v>
      </c>
      <c r="E4" s="132" t="s">
        <v>148</v>
      </c>
      <c r="F4" s="131" t="n">
        <v>2</v>
      </c>
      <c r="G4" s="132" t="n">
        <v>0</v>
      </c>
      <c r="H4" s="132" t="n">
        <v>0</v>
      </c>
      <c r="I4" s="132" t="n">
        <v>0</v>
      </c>
      <c r="J4" s="132" t="n">
        <v>0</v>
      </c>
      <c r="K4" s="132" t="n">
        <v>0</v>
      </c>
      <c r="L4" s="134"/>
      <c r="M4" s="134"/>
      <c r="N4" s="134"/>
    </row>
    <row r="5" s="135" customFormat="true" ht="13.25" hidden="false" customHeight="false" outlineLevel="0" collapsed="false">
      <c r="A5" s="130" t="s">
        <v>117</v>
      </c>
      <c r="B5" s="131" t="s">
        <v>126</v>
      </c>
      <c r="C5" s="132" t="s">
        <v>127</v>
      </c>
      <c r="D5" s="133" t="n">
        <v>16.17</v>
      </c>
      <c r="E5" s="132" t="s">
        <v>148</v>
      </c>
      <c r="F5" s="131" t="n">
        <v>2</v>
      </c>
      <c r="G5" s="132" t="n">
        <v>0</v>
      </c>
      <c r="H5" s="132" t="n">
        <v>0</v>
      </c>
      <c r="I5" s="132" t="n">
        <v>0</v>
      </c>
      <c r="J5" s="132" t="n">
        <v>0</v>
      </c>
      <c r="K5" s="132" t="n">
        <v>0</v>
      </c>
      <c r="L5" s="134"/>
      <c r="M5" s="134"/>
      <c r="N5" s="134"/>
    </row>
    <row r="6" s="135" customFormat="true" ht="13.25" hidden="false" customHeight="false" outlineLevel="0" collapsed="false">
      <c r="A6" s="130" t="s">
        <v>118</v>
      </c>
      <c r="B6" s="131" t="s">
        <v>126</v>
      </c>
      <c r="C6" s="132" t="s">
        <v>127</v>
      </c>
      <c r="D6" s="133" t="s">
        <v>149</v>
      </c>
      <c r="E6" s="132" t="s">
        <v>148</v>
      </c>
      <c r="F6" s="131" t="n">
        <v>7</v>
      </c>
      <c r="G6" s="132" t="n">
        <v>0</v>
      </c>
      <c r="H6" s="132" t="n">
        <v>0</v>
      </c>
      <c r="I6" s="132" t="n">
        <v>0</v>
      </c>
      <c r="J6" s="132" t="n">
        <v>0</v>
      </c>
      <c r="K6" s="132" t="n">
        <v>0</v>
      </c>
      <c r="L6" s="134"/>
      <c r="M6" s="134"/>
      <c r="N6" s="134"/>
    </row>
    <row r="7" s="135" customFormat="true" ht="13.25" hidden="false" customHeight="false" outlineLevel="0" collapsed="false">
      <c r="A7" s="130" t="s">
        <v>119</v>
      </c>
      <c r="B7" s="131" t="s">
        <v>126</v>
      </c>
      <c r="C7" s="132" t="s">
        <v>127</v>
      </c>
      <c r="D7" s="133" t="s">
        <v>150</v>
      </c>
      <c r="E7" s="132" t="s">
        <v>148</v>
      </c>
      <c r="F7" s="131" t="n">
        <v>4</v>
      </c>
      <c r="G7" s="132" t="n">
        <v>0</v>
      </c>
      <c r="H7" s="132" t="n">
        <v>0</v>
      </c>
      <c r="I7" s="132" t="n">
        <v>0</v>
      </c>
      <c r="J7" s="132" t="n">
        <v>0</v>
      </c>
      <c r="K7" s="132" t="n">
        <v>0</v>
      </c>
      <c r="L7" s="134"/>
      <c r="M7" s="134"/>
      <c r="N7" s="134"/>
    </row>
    <row r="8" s="135" customFormat="true" ht="13.25" hidden="false" customHeight="false" outlineLevel="0" collapsed="false">
      <c r="A8" s="130" t="s">
        <v>120</v>
      </c>
      <c r="B8" s="131" t="s">
        <v>126</v>
      </c>
      <c r="C8" s="132" t="s">
        <v>127</v>
      </c>
      <c r="D8" s="133" t="s">
        <v>151</v>
      </c>
      <c r="E8" s="132" t="s">
        <v>148</v>
      </c>
      <c r="F8" s="131" t="n">
        <v>3</v>
      </c>
      <c r="G8" s="132" t="n">
        <v>0</v>
      </c>
      <c r="H8" s="132" t="n">
        <v>0</v>
      </c>
      <c r="I8" s="132" t="n">
        <v>0</v>
      </c>
      <c r="J8" s="132" t="n">
        <v>0</v>
      </c>
      <c r="K8" s="132" t="n">
        <v>0</v>
      </c>
      <c r="L8" s="134"/>
      <c r="M8" s="134"/>
      <c r="N8" s="134"/>
    </row>
    <row r="9" customFormat="false" ht="13.25" hidden="false" customHeight="false" outlineLevel="0" collapsed="false">
      <c r="A9" s="130" t="s">
        <v>121</v>
      </c>
      <c r="B9" s="131" t="s">
        <v>126</v>
      </c>
      <c r="C9" s="132" t="s">
        <v>127</v>
      </c>
      <c r="D9" s="133" t="s">
        <v>152</v>
      </c>
      <c r="E9" s="132" t="s">
        <v>148</v>
      </c>
      <c r="F9" s="131" t="n">
        <v>2</v>
      </c>
      <c r="G9" s="132" t="n">
        <v>0</v>
      </c>
      <c r="H9" s="132" t="n">
        <v>0</v>
      </c>
      <c r="I9" s="132" t="n">
        <v>0</v>
      </c>
      <c r="J9" s="132" t="n">
        <v>0</v>
      </c>
      <c r="K9" s="136" t="n">
        <v>0</v>
      </c>
      <c r="L9" s="137"/>
      <c r="M9" s="134"/>
      <c r="N9" s="134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5.15" hidden="false" customHeight="true" outlineLevel="0" collapsed="false">
      <c r="A10" s="130" t="s">
        <v>122</v>
      </c>
      <c r="B10" s="131" t="s">
        <v>126</v>
      </c>
      <c r="C10" s="132" t="s">
        <v>127</v>
      </c>
      <c r="D10" s="133" t="n">
        <v>18.19</v>
      </c>
      <c r="E10" s="132" t="s">
        <v>148</v>
      </c>
      <c r="F10" s="131" t="n">
        <v>2</v>
      </c>
      <c r="G10" s="132" t="n">
        <v>0</v>
      </c>
      <c r="H10" s="132" t="n">
        <v>0</v>
      </c>
      <c r="I10" s="132" t="n">
        <v>0</v>
      </c>
      <c r="J10" s="132" t="n">
        <v>0</v>
      </c>
      <c r="K10" s="132" t="n">
        <v>0</v>
      </c>
      <c r="L10" s="134"/>
      <c r="M10" s="134"/>
      <c r="N10" s="134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29.85" hidden="false" customHeight="true" outlineLevel="0" collapsed="false">
      <c r="A11" s="130" t="s">
        <v>123</v>
      </c>
      <c r="B11" s="131" t="s">
        <v>126</v>
      </c>
      <c r="C11" s="132" t="s">
        <v>127</v>
      </c>
      <c r="D11" s="133" t="s">
        <v>153</v>
      </c>
      <c r="E11" s="132" t="s">
        <v>148</v>
      </c>
      <c r="F11" s="131" t="n">
        <v>3</v>
      </c>
      <c r="G11" s="132" t="n">
        <v>0</v>
      </c>
      <c r="H11" s="132" t="n">
        <v>0</v>
      </c>
      <c r="I11" s="132" t="n">
        <v>0</v>
      </c>
      <c r="J11" s="132" t="n">
        <v>0</v>
      </c>
      <c r="K11" s="136" t="n">
        <v>0</v>
      </c>
      <c r="L11" s="134"/>
      <c r="M11" s="134"/>
      <c r="N11" s="134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3.25" hidden="false" customHeight="false" outlineLevel="0" collapsed="false">
      <c r="A12" s="130" t="s">
        <v>124</v>
      </c>
      <c r="B12" s="131" t="s">
        <v>126</v>
      </c>
      <c r="C12" s="132" t="s">
        <v>127</v>
      </c>
      <c r="D12" s="133" t="s">
        <v>154</v>
      </c>
      <c r="E12" s="132" t="s">
        <v>148</v>
      </c>
      <c r="F12" s="131" t="n">
        <v>3</v>
      </c>
      <c r="G12" s="132" t="n">
        <v>0</v>
      </c>
      <c r="H12" s="132" t="n">
        <v>0</v>
      </c>
      <c r="I12" s="132" t="n">
        <v>0</v>
      </c>
      <c r="J12" s="132" t="n">
        <v>0</v>
      </c>
      <c r="K12" s="136" t="n">
        <v>0</v>
      </c>
      <c r="L12" s="134"/>
      <c r="M12" s="134"/>
      <c r="N12" s="134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7.95" hidden="false" customHeight="true" outlineLevel="0" collapsed="false">
      <c r="A13" s="130" t="s">
        <v>125</v>
      </c>
      <c r="B13" s="131" t="s">
        <v>126</v>
      </c>
      <c r="C13" s="132" t="s">
        <v>127</v>
      </c>
      <c r="D13" s="133" t="s">
        <v>155</v>
      </c>
      <c r="E13" s="132" t="s">
        <v>148</v>
      </c>
      <c r="F13" s="131" t="n">
        <v>9</v>
      </c>
      <c r="G13" s="132" t="n">
        <v>0</v>
      </c>
      <c r="H13" s="132" t="n">
        <v>0</v>
      </c>
      <c r="I13" s="132" t="n">
        <v>0</v>
      </c>
      <c r="J13" s="132" t="n">
        <v>0</v>
      </c>
      <c r="K13" s="136" t="n">
        <v>0</v>
      </c>
      <c r="L13" s="134"/>
      <c r="M13" s="134"/>
      <c r="N13" s="134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.85" hidden="false" customHeight="false" outlineLevel="0" collapsed="false">
      <c r="A14" s="130" t="s">
        <v>128</v>
      </c>
      <c r="B14" s="131" t="s">
        <v>126</v>
      </c>
      <c r="C14" s="132" t="s">
        <v>127</v>
      </c>
      <c r="D14" s="138" t="s">
        <v>156</v>
      </c>
      <c r="E14" s="132" t="s">
        <v>148</v>
      </c>
      <c r="F14" s="131" t="n">
        <v>24</v>
      </c>
      <c r="G14" s="132" t="n">
        <v>0</v>
      </c>
      <c r="H14" s="132" t="n">
        <v>0</v>
      </c>
      <c r="I14" s="132" t="n">
        <v>0</v>
      </c>
      <c r="J14" s="132" t="n">
        <v>0</v>
      </c>
      <c r="K14" s="132" t="n">
        <v>0</v>
      </c>
      <c r="L14" s="134"/>
      <c r="M14" s="134"/>
      <c r="N14" s="134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3.25" hidden="false" customHeight="false" outlineLevel="0" collapsed="false">
      <c r="A15" s="130" t="s">
        <v>129</v>
      </c>
      <c r="B15" s="131" t="s">
        <v>126</v>
      </c>
      <c r="C15" s="132" t="s">
        <v>127</v>
      </c>
      <c r="D15" s="138" t="s">
        <v>157</v>
      </c>
      <c r="E15" s="132" t="s">
        <v>148</v>
      </c>
      <c r="F15" s="131" t="n">
        <v>4</v>
      </c>
      <c r="G15" s="132" t="n">
        <v>0</v>
      </c>
      <c r="H15" s="132" t="n">
        <v>0</v>
      </c>
      <c r="I15" s="132" t="n">
        <v>0</v>
      </c>
      <c r="J15" s="132" t="n">
        <v>0</v>
      </c>
      <c r="K15" s="132" t="n">
        <v>0</v>
      </c>
      <c r="L15" s="134"/>
      <c r="M15" s="134"/>
      <c r="N15" s="134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.85" hidden="false" customHeight="false" outlineLevel="0" collapsed="false">
      <c r="A16" s="130" t="s">
        <v>128</v>
      </c>
      <c r="B16" s="131" t="s">
        <v>126</v>
      </c>
      <c r="C16" s="132" t="s">
        <v>130</v>
      </c>
      <c r="D16" s="138" t="n">
        <v>30.31</v>
      </c>
      <c r="E16" s="132" t="s">
        <v>148</v>
      </c>
      <c r="F16" s="131" t="n">
        <v>2</v>
      </c>
      <c r="G16" s="132" t="n">
        <v>0</v>
      </c>
      <c r="H16" s="132" t="n">
        <v>0</v>
      </c>
      <c r="I16" s="132" t="n">
        <v>0</v>
      </c>
      <c r="J16" s="132" t="n">
        <v>0</v>
      </c>
      <c r="K16" s="132" t="n">
        <v>0</v>
      </c>
      <c r="L16" s="134"/>
      <c r="M16" s="134"/>
      <c r="N16" s="134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3.25" hidden="false" customHeight="false" outlineLevel="0" collapsed="false">
      <c r="A17" s="130" t="s">
        <v>121</v>
      </c>
      <c r="B17" s="131" t="s">
        <v>126</v>
      </c>
      <c r="C17" s="132" t="s">
        <v>130</v>
      </c>
      <c r="D17" s="138" t="s">
        <v>158</v>
      </c>
      <c r="E17" s="132" t="s">
        <v>148</v>
      </c>
      <c r="F17" s="131" t="n">
        <v>3</v>
      </c>
      <c r="G17" s="132" t="n">
        <v>0</v>
      </c>
      <c r="H17" s="132" t="n">
        <v>0</v>
      </c>
      <c r="I17" s="132" t="n">
        <v>0</v>
      </c>
      <c r="J17" s="132" t="n">
        <v>0</v>
      </c>
      <c r="K17" s="132" t="n">
        <v>0</v>
      </c>
      <c r="L17" s="134"/>
      <c r="M17" s="134"/>
      <c r="N17" s="134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3.25" hidden="false" customHeight="false" outlineLevel="0" collapsed="false">
      <c r="A18" s="130" t="s">
        <v>122</v>
      </c>
      <c r="B18" s="131" t="s">
        <v>126</v>
      </c>
      <c r="C18" s="132" t="s">
        <v>130</v>
      </c>
      <c r="D18" s="138" t="s">
        <v>159</v>
      </c>
      <c r="E18" s="132" t="s">
        <v>148</v>
      </c>
      <c r="F18" s="131" t="n">
        <v>7</v>
      </c>
      <c r="G18" s="132" t="n">
        <v>0</v>
      </c>
      <c r="H18" s="132" t="n">
        <v>0</v>
      </c>
      <c r="I18" s="132" t="n">
        <v>0</v>
      </c>
      <c r="J18" s="132" t="n">
        <v>0</v>
      </c>
      <c r="K18" s="132" t="n">
        <v>0</v>
      </c>
      <c r="L18" s="134"/>
      <c r="M18" s="134"/>
      <c r="N18" s="134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3.25" hidden="false" customHeight="false" outlineLevel="0" collapsed="false">
      <c r="A19" s="130" t="s">
        <v>116</v>
      </c>
      <c r="B19" s="131" t="s">
        <v>126</v>
      </c>
      <c r="C19" s="132" t="s">
        <v>130</v>
      </c>
      <c r="D19" s="138" t="n">
        <v>11</v>
      </c>
      <c r="E19" s="132" t="s">
        <v>148</v>
      </c>
      <c r="F19" s="131" t="n">
        <v>1</v>
      </c>
      <c r="G19" s="132" t="n">
        <v>0</v>
      </c>
      <c r="H19" s="132" t="n">
        <v>0</v>
      </c>
      <c r="I19" s="132" t="n">
        <v>0</v>
      </c>
      <c r="J19" s="132" t="n">
        <v>0</v>
      </c>
      <c r="K19" s="132" t="n">
        <v>0</v>
      </c>
      <c r="L19" s="134"/>
      <c r="M19" s="134"/>
      <c r="N19" s="134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3.25" hidden="false" customHeight="false" outlineLevel="0" collapsed="false">
      <c r="A20" s="130" t="s">
        <v>119</v>
      </c>
      <c r="B20" s="131" t="s">
        <v>126</v>
      </c>
      <c r="C20" s="132" t="s">
        <v>130</v>
      </c>
      <c r="D20" s="138" t="n">
        <v>28.29</v>
      </c>
      <c r="E20" s="132" t="s">
        <v>148</v>
      </c>
      <c r="F20" s="131" t="n">
        <v>2</v>
      </c>
      <c r="G20" s="132" t="n">
        <v>0</v>
      </c>
      <c r="H20" s="132" t="n">
        <v>0</v>
      </c>
      <c r="I20" s="132" t="n">
        <v>0</v>
      </c>
      <c r="J20" s="132" t="n">
        <v>0</v>
      </c>
      <c r="K20" s="132" t="n">
        <v>0</v>
      </c>
      <c r="L20" s="134"/>
      <c r="M20" s="134"/>
      <c r="N20" s="134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3.25" hidden="false" customHeight="false" outlineLevel="0" collapsed="false">
      <c r="A21" s="130" t="s">
        <v>120</v>
      </c>
      <c r="B21" s="131" t="s">
        <v>126</v>
      </c>
      <c r="C21" s="139" t="s">
        <v>130</v>
      </c>
      <c r="D21" s="138" t="s">
        <v>152</v>
      </c>
      <c r="E21" s="132" t="s">
        <v>148</v>
      </c>
      <c r="F21" s="131" t="n">
        <v>2</v>
      </c>
      <c r="G21" s="132" t="n">
        <v>0</v>
      </c>
      <c r="H21" s="132" t="n">
        <v>0</v>
      </c>
      <c r="I21" s="132" t="n">
        <v>0</v>
      </c>
      <c r="J21" s="132" t="n">
        <v>0</v>
      </c>
      <c r="K21" s="132" t="n">
        <v>0</v>
      </c>
      <c r="L21" s="134"/>
      <c r="M21" s="134"/>
      <c r="N21" s="134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3.25" hidden="false" customHeight="false" outlineLevel="0" collapsed="false">
      <c r="A22" s="130" t="s">
        <v>129</v>
      </c>
      <c r="B22" s="131" t="s">
        <v>126</v>
      </c>
      <c r="C22" s="139" t="s">
        <v>130</v>
      </c>
      <c r="D22" s="138" t="n">
        <v>8</v>
      </c>
      <c r="E22" s="132" t="s">
        <v>148</v>
      </c>
      <c r="F22" s="131" t="n">
        <v>1</v>
      </c>
      <c r="G22" s="132" t="n">
        <v>0</v>
      </c>
      <c r="H22" s="132" t="n">
        <v>0</v>
      </c>
      <c r="I22" s="132" t="n">
        <v>0</v>
      </c>
      <c r="J22" s="132" t="n">
        <v>0</v>
      </c>
      <c r="K22" s="132" t="n">
        <v>0</v>
      </c>
      <c r="L22" s="134"/>
      <c r="M22" s="134"/>
      <c r="N22" s="134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3.25" hidden="false" customHeight="false" outlineLevel="0" collapsed="false">
      <c r="A23" s="130" t="s">
        <v>125</v>
      </c>
      <c r="B23" s="131" t="s">
        <v>126</v>
      </c>
      <c r="C23" s="139" t="s">
        <v>130</v>
      </c>
      <c r="D23" s="138" t="s">
        <v>160</v>
      </c>
      <c r="E23" s="132" t="s">
        <v>148</v>
      </c>
      <c r="F23" s="131" t="n">
        <v>4</v>
      </c>
      <c r="G23" s="132" t="n">
        <v>0</v>
      </c>
      <c r="H23" s="132" t="n">
        <v>0</v>
      </c>
      <c r="I23" s="132" t="n">
        <v>0</v>
      </c>
      <c r="J23" s="132" t="n">
        <v>0</v>
      </c>
      <c r="K23" s="132" t="n">
        <v>0</v>
      </c>
      <c r="L23" s="134"/>
      <c r="M23" s="134"/>
      <c r="N23" s="134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3.25" hidden="false" customHeight="false" outlineLevel="0" collapsed="false">
      <c r="A24" s="130" t="s">
        <v>124</v>
      </c>
      <c r="B24" s="131" t="s">
        <v>126</v>
      </c>
      <c r="C24" s="139" t="s">
        <v>130</v>
      </c>
      <c r="D24" s="138" t="s">
        <v>161</v>
      </c>
      <c r="E24" s="132" t="s">
        <v>148</v>
      </c>
      <c r="F24" s="131" t="n">
        <v>8</v>
      </c>
      <c r="G24" s="132" t="n">
        <v>0</v>
      </c>
      <c r="H24" s="132" t="n">
        <v>0</v>
      </c>
      <c r="I24" s="132" t="n">
        <v>0</v>
      </c>
      <c r="J24" s="132" t="n">
        <v>0</v>
      </c>
      <c r="K24" s="132" t="n">
        <v>0</v>
      </c>
      <c r="L24" s="134"/>
      <c r="M24" s="134"/>
      <c r="N24" s="134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3.25" hidden="false" customHeight="false" outlineLevel="0" collapsed="false">
      <c r="A25" s="130" t="s">
        <v>123</v>
      </c>
      <c r="B25" s="131" t="s">
        <v>126</v>
      </c>
      <c r="C25" s="139" t="s">
        <v>130</v>
      </c>
      <c r="D25" s="138" t="n">
        <v>20</v>
      </c>
      <c r="E25" s="132" t="s">
        <v>148</v>
      </c>
      <c r="F25" s="131" t="n">
        <v>1</v>
      </c>
      <c r="G25" s="132" t="n">
        <v>0</v>
      </c>
      <c r="H25" s="132" t="n">
        <v>0</v>
      </c>
      <c r="I25" s="132" t="n">
        <v>0</v>
      </c>
      <c r="J25" s="132" t="n">
        <v>0</v>
      </c>
      <c r="K25" s="132" t="n">
        <v>0</v>
      </c>
      <c r="L25" s="134"/>
      <c r="M25" s="134"/>
      <c r="N25" s="134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s="135" customFormat="true" ht="13.3" hidden="false" customHeight="false" outlineLevel="0" collapsed="false">
      <c r="A26" s="140" t="s">
        <v>120</v>
      </c>
      <c r="B26" s="131" t="s">
        <v>126</v>
      </c>
      <c r="C26" s="139" t="s">
        <v>131</v>
      </c>
      <c r="D26" s="133" t="n">
        <v>1</v>
      </c>
      <c r="E26" s="132" t="s">
        <v>148</v>
      </c>
      <c r="F26" s="131" t="n">
        <v>1</v>
      </c>
      <c r="G26" s="132" t="n">
        <v>0</v>
      </c>
      <c r="H26" s="132" t="n">
        <v>0</v>
      </c>
      <c r="I26" s="132" t="n">
        <v>0</v>
      </c>
      <c r="J26" s="132" t="n">
        <v>0</v>
      </c>
      <c r="K26" s="132" t="n">
        <v>0</v>
      </c>
      <c r="L26" s="134"/>
      <c r="M26" s="134"/>
      <c r="N26" s="134"/>
    </row>
    <row r="27" s="135" customFormat="true" ht="19.15" hidden="false" customHeight="true" outlineLevel="0" collapsed="false">
      <c r="A27" s="140" t="s">
        <v>122</v>
      </c>
      <c r="B27" s="131" t="s">
        <v>126</v>
      </c>
      <c r="C27" s="139" t="s">
        <v>131</v>
      </c>
      <c r="D27" s="133" t="n">
        <v>2</v>
      </c>
      <c r="E27" s="132" t="s">
        <v>148</v>
      </c>
      <c r="F27" s="131" t="n">
        <v>1</v>
      </c>
      <c r="G27" s="132" t="n">
        <v>0</v>
      </c>
      <c r="H27" s="132" t="n">
        <v>0</v>
      </c>
      <c r="I27" s="132" t="n">
        <v>0</v>
      </c>
      <c r="J27" s="132" t="n">
        <v>0</v>
      </c>
      <c r="K27" s="132" t="n">
        <v>0</v>
      </c>
      <c r="L27" s="134"/>
      <c r="M27" s="134"/>
      <c r="N27" s="134"/>
    </row>
    <row r="28" s="135" customFormat="true" ht="13.3" hidden="false" customHeight="false" outlineLevel="0" collapsed="false">
      <c r="A28" s="140" t="s">
        <v>129</v>
      </c>
      <c r="B28" s="131" t="s">
        <v>126</v>
      </c>
      <c r="C28" s="139" t="s">
        <v>131</v>
      </c>
      <c r="D28" s="133" t="n">
        <v>4</v>
      </c>
      <c r="E28" s="132" t="s">
        <v>148</v>
      </c>
      <c r="F28" s="131" t="n">
        <v>1</v>
      </c>
      <c r="G28" s="132" t="n">
        <v>0</v>
      </c>
      <c r="H28" s="132" t="n">
        <v>0</v>
      </c>
      <c r="I28" s="132" t="n">
        <v>0</v>
      </c>
      <c r="J28" s="132" t="n">
        <v>0</v>
      </c>
      <c r="K28" s="132" t="n">
        <v>0</v>
      </c>
      <c r="L28" s="134"/>
      <c r="M28" s="134"/>
      <c r="N28" s="134"/>
    </row>
    <row r="29" s="135" customFormat="true" ht="13.3" hidden="false" customHeight="false" outlineLevel="0" collapsed="false">
      <c r="A29" s="140" t="s">
        <v>125</v>
      </c>
      <c r="B29" s="131" t="s">
        <v>126</v>
      </c>
      <c r="C29" s="139" t="s">
        <v>131</v>
      </c>
      <c r="D29" s="133" t="n">
        <v>3</v>
      </c>
      <c r="E29" s="132" t="s">
        <v>148</v>
      </c>
      <c r="F29" s="131" t="n">
        <v>1</v>
      </c>
      <c r="G29" s="132" t="n">
        <v>0</v>
      </c>
      <c r="H29" s="132" t="n">
        <v>0</v>
      </c>
      <c r="I29" s="132" t="n">
        <v>0</v>
      </c>
      <c r="J29" s="132" t="n">
        <v>0</v>
      </c>
      <c r="K29" s="132" t="n">
        <v>0</v>
      </c>
      <c r="L29" s="134"/>
      <c r="M29" s="134"/>
      <c r="N29" s="134"/>
    </row>
    <row r="30" s="135" customFormat="true" ht="13.3" hidden="false" customHeight="false" outlineLevel="0" collapsed="false">
      <c r="A30" s="140" t="s">
        <v>124</v>
      </c>
      <c r="B30" s="131" t="s">
        <v>126</v>
      </c>
      <c r="C30" s="139" t="s">
        <v>131</v>
      </c>
      <c r="D30" s="133" t="n">
        <v>5</v>
      </c>
      <c r="E30" s="132" t="s">
        <v>148</v>
      </c>
      <c r="F30" s="131" t="n">
        <v>1</v>
      </c>
      <c r="G30" s="132" t="n">
        <v>0</v>
      </c>
      <c r="H30" s="132" t="n">
        <v>0</v>
      </c>
      <c r="I30" s="132" t="n">
        <v>0</v>
      </c>
      <c r="J30" s="132" t="n">
        <v>0</v>
      </c>
      <c r="K30" s="132" t="n">
        <v>0</v>
      </c>
      <c r="L30" s="134"/>
      <c r="M30" s="134"/>
      <c r="N30" s="134"/>
    </row>
    <row r="31" customFormat="false" ht="12.8" hidden="false" customHeight="false" outlineLevel="0" collapsed="false">
      <c r="A31" s="130" t="s">
        <v>132</v>
      </c>
      <c r="B31" s="141" t="s">
        <v>133</v>
      </c>
      <c r="C31" s="142" t="s">
        <v>127</v>
      </c>
      <c r="D31" s="142" t="s">
        <v>162</v>
      </c>
      <c r="E31" s="142" t="s">
        <v>163</v>
      </c>
      <c r="F31" s="141" t="n">
        <v>38</v>
      </c>
      <c r="G31" s="142" t="n">
        <v>0</v>
      </c>
      <c r="H31" s="142" t="n">
        <v>0</v>
      </c>
      <c r="I31" s="142" t="n">
        <v>0</v>
      </c>
      <c r="J31" s="142" t="n">
        <v>0</v>
      </c>
      <c r="K31" s="142" t="n">
        <v>0</v>
      </c>
      <c r="L31" s="117"/>
      <c r="M31" s="117"/>
      <c r="N31" s="117"/>
    </row>
    <row r="32" customFormat="false" ht="14.65" hidden="false" customHeight="true" outlineLevel="0" collapsed="false">
      <c r="A32" s="130" t="s">
        <v>134</v>
      </c>
      <c r="B32" s="141" t="s">
        <v>126</v>
      </c>
      <c r="C32" s="142" t="s">
        <v>135</v>
      </c>
      <c r="D32" s="142"/>
      <c r="E32" s="142"/>
      <c r="F32" s="141" t="n">
        <v>7000</v>
      </c>
      <c r="G32" s="107"/>
      <c r="H32" s="107"/>
      <c r="I32" s="107"/>
      <c r="J32" s="107"/>
      <c r="K32" s="107"/>
      <c r="L32" s="117"/>
      <c r="M32" s="117"/>
      <c r="N32" s="117"/>
    </row>
    <row r="33" customFormat="false" ht="36.45" hidden="false" customHeight="true" outlineLevel="0" collapsed="false">
      <c r="A33" s="143" t="s">
        <v>164</v>
      </c>
      <c r="B33" s="141" t="s">
        <v>126</v>
      </c>
      <c r="C33" s="128" t="s">
        <v>127</v>
      </c>
      <c r="D33" s="128"/>
      <c r="E33" s="128"/>
      <c r="F33" s="144" t="n">
        <f aca="false">SUM(F4:F15)</f>
        <v>65</v>
      </c>
      <c r="G33" s="107"/>
      <c r="H33" s="107"/>
      <c r="I33" s="107"/>
      <c r="J33" s="107"/>
      <c r="K33" s="107"/>
      <c r="L33" s="117"/>
      <c r="M33" s="117"/>
      <c r="N33" s="117"/>
    </row>
    <row r="34" customFormat="false" ht="38.95" hidden="false" customHeight="true" outlineLevel="0" collapsed="false">
      <c r="A34" s="143" t="s">
        <v>165</v>
      </c>
      <c r="B34" s="142" t="s">
        <v>133</v>
      </c>
      <c r="C34" s="128" t="s">
        <v>127</v>
      </c>
      <c r="D34" s="128"/>
      <c r="E34" s="128"/>
      <c r="F34" s="144" t="n">
        <f aca="false">SUM(F31)</f>
        <v>38</v>
      </c>
      <c r="G34" s="107"/>
      <c r="H34" s="107"/>
      <c r="I34" s="107"/>
      <c r="J34" s="107"/>
      <c r="K34" s="107"/>
      <c r="L34" s="117"/>
      <c r="M34" s="117"/>
      <c r="N34" s="117"/>
    </row>
    <row r="35" customFormat="false" ht="25.3" hidden="false" customHeight="true" outlineLevel="0" collapsed="false">
      <c r="A35" s="143" t="s">
        <v>166</v>
      </c>
      <c r="B35" s="141" t="s">
        <v>126</v>
      </c>
      <c r="C35" s="128" t="s">
        <v>130</v>
      </c>
      <c r="D35" s="128"/>
      <c r="E35" s="128"/>
      <c r="F35" s="144" t="n">
        <f aca="false">SUM(F16:F25)</f>
        <v>31</v>
      </c>
      <c r="G35" s="107"/>
      <c r="H35" s="107"/>
      <c r="I35" s="107"/>
      <c r="J35" s="107"/>
      <c r="K35" s="107"/>
      <c r="L35" s="117"/>
      <c r="M35" s="117"/>
      <c r="N35" s="117"/>
    </row>
    <row r="36" customFormat="false" ht="25.3" hidden="false" customHeight="true" outlineLevel="0" collapsed="false">
      <c r="A36" s="143" t="s">
        <v>167</v>
      </c>
      <c r="B36" s="141" t="s">
        <v>126</v>
      </c>
      <c r="C36" s="128" t="s">
        <v>131</v>
      </c>
      <c r="D36" s="128"/>
      <c r="E36" s="128"/>
      <c r="F36" s="144" t="n">
        <f aca="false">SUM(F26:F30)</f>
        <v>5</v>
      </c>
      <c r="G36" s="107"/>
      <c r="H36" s="107"/>
      <c r="I36" s="107"/>
      <c r="J36" s="107"/>
      <c r="K36" s="107"/>
      <c r="L36" s="117"/>
      <c r="M36" s="117"/>
      <c r="N36" s="117"/>
    </row>
    <row r="37" customFormat="false" ht="44" hidden="false" customHeight="true" outlineLevel="0" collapsed="false">
      <c r="A37" s="130" t="s">
        <v>168</v>
      </c>
      <c r="B37" s="145"/>
      <c r="C37" s="145"/>
      <c r="D37" s="145"/>
      <c r="E37" s="145"/>
      <c r="F37" s="145"/>
      <c r="G37" s="145" t="n">
        <v>0</v>
      </c>
      <c r="H37" s="107"/>
      <c r="I37" s="111"/>
      <c r="J37" s="111"/>
      <c r="K37" s="111"/>
      <c r="L37" s="117"/>
      <c r="M37" s="117"/>
      <c r="N37" s="117"/>
    </row>
    <row r="38" customFormat="false" ht="36.55" hidden="false" customHeight="true" outlineLevel="0" collapsed="false">
      <c r="A38" s="130" t="s">
        <v>169</v>
      </c>
      <c r="B38" s="145"/>
      <c r="C38" s="145"/>
      <c r="D38" s="145"/>
      <c r="E38" s="145"/>
      <c r="F38" s="145"/>
      <c r="G38" s="145"/>
      <c r="H38" s="145" t="n">
        <v>0</v>
      </c>
      <c r="I38" s="111"/>
      <c r="J38" s="111"/>
      <c r="K38" s="111"/>
      <c r="L38" s="117"/>
      <c r="M38" s="117"/>
      <c r="N38" s="117"/>
    </row>
    <row r="39" customFormat="false" ht="26.85" hidden="false" customHeight="true" outlineLevel="0" collapsed="false">
      <c r="A39" s="130" t="s">
        <v>170</v>
      </c>
      <c r="B39" s="145"/>
      <c r="C39" s="145"/>
      <c r="D39" s="145"/>
      <c r="E39" s="145"/>
      <c r="F39" s="145"/>
      <c r="G39" s="145"/>
      <c r="H39" s="145"/>
      <c r="I39" s="146" t="n">
        <v>0</v>
      </c>
      <c r="J39" s="111"/>
      <c r="K39" s="111"/>
      <c r="L39" s="117"/>
      <c r="M39" s="117"/>
      <c r="N39" s="117"/>
    </row>
    <row r="40" customFormat="false" ht="21.6" hidden="false" customHeight="true" outlineLevel="0" collapsed="false">
      <c r="A40" s="130" t="s">
        <v>171</v>
      </c>
      <c r="B40" s="145"/>
      <c r="C40" s="145"/>
      <c r="D40" s="145"/>
      <c r="E40" s="145"/>
      <c r="F40" s="145"/>
      <c r="G40" s="145"/>
      <c r="H40" s="145"/>
      <c r="I40" s="145"/>
      <c r="J40" s="146" t="n">
        <v>0</v>
      </c>
      <c r="K40" s="111"/>
      <c r="L40" s="117"/>
      <c r="M40" s="117"/>
      <c r="N40" s="117"/>
    </row>
    <row r="41" customFormat="false" ht="28.35" hidden="false" customHeight="true" outlineLevel="0" collapsed="false">
      <c r="A41" s="130" t="s">
        <v>172</v>
      </c>
      <c r="B41" s="145"/>
      <c r="C41" s="145"/>
      <c r="D41" s="145"/>
      <c r="E41" s="145"/>
      <c r="F41" s="145"/>
      <c r="G41" s="145"/>
      <c r="H41" s="145"/>
      <c r="I41" s="145"/>
      <c r="J41" s="145"/>
      <c r="K41" s="146" t="n">
        <v>0</v>
      </c>
      <c r="L41" s="117"/>
      <c r="M41" s="117"/>
      <c r="N41" s="117"/>
    </row>
    <row r="42" customFormat="false" ht="14.65" hidden="false" customHeight="false" outlineLevel="0" collapsed="false">
      <c r="A42" s="107"/>
      <c r="B42" s="119"/>
      <c r="C42" s="119"/>
      <c r="D42" s="119"/>
      <c r="E42" s="119"/>
      <c r="F42" s="119"/>
      <c r="G42" s="119"/>
      <c r="H42" s="119"/>
      <c r="I42" s="119"/>
      <c r="J42" s="119"/>
      <c r="K42" s="111"/>
      <c r="L42" s="117"/>
      <c r="M42" s="117"/>
      <c r="N42" s="117"/>
    </row>
    <row r="43" customFormat="false" ht="14.65" hidden="false" customHeight="false" outlineLevel="0" collapsed="false">
      <c r="A43" s="147" t="s">
        <v>173</v>
      </c>
      <c r="B43" s="147"/>
      <c r="C43" s="147"/>
      <c r="D43" s="147"/>
      <c r="E43" s="147"/>
      <c r="F43" s="147"/>
      <c r="G43" s="147"/>
      <c r="H43" s="119"/>
      <c r="I43" s="119"/>
      <c r="J43" s="119"/>
      <c r="K43" s="111"/>
      <c r="L43" s="117"/>
      <c r="M43" s="117"/>
      <c r="N43" s="117"/>
    </row>
    <row r="44" customFormat="false" ht="14.65" hidden="false" customHeight="false" outlineLevel="0" collapsed="false">
      <c r="A44" s="148"/>
      <c r="B44" s="119"/>
      <c r="C44" s="119"/>
      <c r="D44" s="119"/>
      <c r="E44" s="119"/>
      <c r="F44" s="119"/>
      <c r="G44" s="119"/>
      <c r="H44" s="119"/>
      <c r="I44" s="119"/>
      <c r="J44" s="119"/>
      <c r="K44" s="111"/>
      <c r="L44" s="117"/>
      <c r="M44" s="117"/>
      <c r="N44" s="117"/>
    </row>
    <row r="45" customFormat="false" ht="14.65" hidden="false" customHeight="false" outlineLevel="0" collapsed="false">
      <c r="A45" s="124" t="s">
        <v>13</v>
      </c>
      <c r="B45" s="108"/>
      <c r="C45" s="107"/>
      <c r="D45" s="107"/>
      <c r="E45" s="119"/>
      <c r="F45" s="119"/>
      <c r="G45" s="89"/>
      <c r="H45" s="89"/>
      <c r="I45" s="117"/>
      <c r="J45" s="117"/>
      <c r="K45" s="117"/>
      <c r="L45" s="117"/>
      <c r="M45" s="117"/>
      <c r="N45" s="117"/>
    </row>
    <row r="46" customFormat="false" ht="14.65" hidden="false" customHeight="true" outlineLevel="0" collapsed="false">
      <c r="A46" s="115" t="s">
        <v>51</v>
      </c>
      <c r="B46" s="115"/>
      <c r="C46" s="119"/>
      <c r="D46" s="119"/>
      <c r="E46" s="117"/>
      <c r="F46" s="119"/>
      <c r="G46" s="108" t="s">
        <v>52</v>
      </c>
      <c r="H46" s="108"/>
      <c r="I46" s="108"/>
      <c r="J46" s="108"/>
      <c r="K46" s="117"/>
      <c r="L46" s="117"/>
      <c r="M46" s="117"/>
      <c r="N46" s="117"/>
    </row>
    <row r="47" customFormat="false" ht="14.65" hidden="false" customHeight="false" outlineLevel="0" collapsed="false">
      <c r="A47" s="114"/>
      <c r="B47" s="122"/>
      <c r="C47" s="119"/>
      <c r="D47" s="119"/>
      <c r="E47" s="119"/>
      <c r="F47" s="119"/>
      <c r="G47" s="124"/>
      <c r="H47" s="124"/>
      <c r="I47" s="114"/>
      <c r="J47" s="114"/>
      <c r="K47" s="117"/>
      <c r="L47" s="117"/>
      <c r="M47" s="117"/>
      <c r="N47" s="117"/>
    </row>
    <row r="48" customFormat="false" ht="14.65" hidden="false" customHeight="false" outlineLevel="0" collapsed="false">
      <c r="A48" s="115"/>
      <c r="B48" s="115"/>
      <c r="C48" s="117"/>
      <c r="D48" s="117"/>
      <c r="E48" s="117"/>
      <c r="F48" s="111"/>
      <c r="G48" s="124"/>
      <c r="H48" s="124"/>
      <c r="I48" s="114"/>
      <c r="J48" s="114"/>
      <c r="K48" s="117"/>
      <c r="L48" s="117"/>
      <c r="M48" s="117"/>
      <c r="N48" s="117"/>
    </row>
    <row r="49" customFormat="false" ht="14.65" hidden="false" customHeight="false" outlineLevel="0" collapsed="false">
      <c r="A49" s="124"/>
      <c r="B49" s="124"/>
      <c r="C49" s="89"/>
      <c r="D49" s="117"/>
      <c r="E49" s="117"/>
      <c r="F49" s="117"/>
      <c r="G49" s="124"/>
      <c r="H49" s="124"/>
      <c r="I49" s="114"/>
      <c r="J49" s="114"/>
      <c r="K49" s="117"/>
      <c r="L49" s="117"/>
      <c r="M49" s="117"/>
      <c r="N49" s="117"/>
    </row>
    <row r="50" customFormat="false" ht="14.65" hidden="false" customHeight="false" outlineLevel="0" collapsed="false">
      <c r="A50" s="114" t="s">
        <v>16</v>
      </c>
      <c r="B50" s="149"/>
      <c r="C50" s="107"/>
      <c r="D50" s="119"/>
      <c r="E50" s="119"/>
      <c r="F50" s="150"/>
      <c r="G50" s="124"/>
      <c r="H50" s="124"/>
      <c r="I50" s="114"/>
      <c r="J50" s="114"/>
      <c r="K50" s="117"/>
      <c r="L50" s="117"/>
      <c r="M50" s="117"/>
      <c r="N50" s="117"/>
    </row>
    <row r="51" customFormat="false" ht="14.65" hidden="false" customHeight="true" outlineLevel="0" collapsed="false">
      <c r="A51" s="108" t="s">
        <v>174</v>
      </c>
      <c r="B51" s="108"/>
      <c r="C51" s="120"/>
      <c r="E51" s="120"/>
      <c r="G51" s="108" t="s">
        <v>175</v>
      </c>
      <c r="H51" s="108"/>
      <c r="I51" s="108"/>
      <c r="J51" s="108"/>
      <c r="K51" s="117"/>
      <c r="L51" s="117"/>
      <c r="M51" s="117"/>
      <c r="N51" s="117"/>
    </row>
  </sheetData>
  <mergeCells count="18">
    <mergeCell ref="A1:K1"/>
    <mergeCell ref="B2:C2"/>
    <mergeCell ref="C32:E32"/>
    <mergeCell ref="C33:E33"/>
    <mergeCell ref="C34:E34"/>
    <mergeCell ref="C35:E35"/>
    <mergeCell ref="C36:E36"/>
    <mergeCell ref="B37:F37"/>
    <mergeCell ref="B38:G38"/>
    <mergeCell ref="B39:G39"/>
    <mergeCell ref="B40:I40"/>
    <mergeCell ref="B41:J41"/>
    <mergeCell ref="A43:G43"/>
    <mergeCell ref="A46:B46"/>
    <mergeCell ref="G46:J46"/>
    <mergeCell ref="A48:B48"/>
    <mergeCell ref="A51:B51"/>
    <mergeCell ref="G51:J51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6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34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K20" activeCellId="0" sqref="K20"/>
    </sheetView>
  </sheetViews>
  <sheetFormatPr defaultColWidth="11.5703125" defaultRowHeight="12.8" zeroHeight="false" outlineLevelRow="0" outlineLevelCol="0"/>
  <cols>
    <col collapsed="false" customWidth="true" hidden="false" outlineLevel="0" max="1" min="1" style="0" width="6.48"/>
    <col collapsed="false" customWidth="true" hidden="false" outlineLevel="0" max="2" min="2" style="0" width="19.91"/>
  </cols>
  <sheetData>
    <row r="1" customFormat="false" ht="14.15" hidden="false" customHeight="true" outlineLevel="0" collapsed="false">
      <c r="A1" s="151" t="s">
        <v>176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customFormat="false" ht="13.8" hidden="false" customHeight="false" outlineLevel="0" collapsed="false">
      <c r="A2" s="152"/>
      <c r="B2" s="152"/>
      <c r="C2" s="152"/>
      <c r="D2" s="152"/>
      <c r="E2" s="152"/>
      <c r="F2" s="152"/>
      <c r="G2" s="152"/>
      <c r="H2" s="152"/>
      <c r="I2" s="152"/>
    </row>
    <row r="3" customFormat="false" ht="16.15" hidden="false" customHeight="false" outlineLevel="0" collapsed="false">
      <c r="A3" s="153" t="str">
        <f aca="false">Обложка!D11</f>
        <v>01.10.2024-31.10.2024</v>
      </c>
      <c r="B3" s="153"/>
      <c r="C3" s="153"/>
      <c r="D3" s="1"/>
      <c r="E3" s="1"/>
      <c r="F3" s="1"/>
      <c r="G3" s="1"/>
      <c r="H3" s="1"/>
      <c r="I3" s="1"/>
    </row>
    <row r="4" customFormat="false" ht="16.15" hidden="false" customHeight="false" outlineLevel="0" collapsed="false">
      <c r="A4" s="154"/>
      <c r="B4" s="154"/>
      <c r="C4" s="154"/>
      <c r="D4" s="155" t="n">
        <f aca="false">'график ревизий'!E26</f>
        <v>45574</v>
      </c>
      <c r="E4" s="155"/>
      <c r="F4" s="155"/>
      <c r="G4" s="155" t="n">
        <f aca="false">'график ревизий'!F30</f>
        <v>45581</v>
      </c>
      <c r="H4" s="155"/>
      <c r="I4" s="155"/>
      <c r="J4" s="155" t="n">
        <f aca="false">'график ревизий'!G30</f>
        <v>45587</v>
      </c>
      <c r="K4" s="155"/>
      <c r="L4" s="155"/>
      <c r="M4" s="155" t="n">
        <f aca="false">'график ревизий'!I31</f>
        <v>45595</v>
      </c>
      <c r="N4" s="155"/>
      <c r="O4" s="155"/>
    </row>
    <row r="5" customFormat="false" ht="77.9" hidden="false" customHeight="false" outlineLevel="0" collapsed="false">
      <c r="A5" s="156" t="s">
        <v>177</v>
      </c>
      <c r="B5" s="156" t="s">
        <v>112</v>
      </c>
      <c r="C5" s="156" t="s">
        <v>178</v>
      </c>
      <c r="D5" s="157" t="s">
        <v>179</v>
      </c>
      <c r="E5" s="157" t="s">
        <v>180</v>
      </c>
      <c r="F5" s="158" t="s">
        <v>181</v>
      </c>
      <c r="G5" s="157" t="s">
        <v>179</v>
      </c>
      <c r="H5" s="157" t="s">
        <v>180</v>
      </c>
      <c r="I5" s="158" t="s">
        <v>181</v>
      </c>
      <c r="J5" s="157" t="s">
        <v>179</v>
      </c>
      <c r="K5" s="157" t="s">
        <v>180</v>
      </c>
      <c r="L5" s="158" t="s">
        <v>181</v>
      </c>
      <c r="M5" s="157" t="s">
        <v>179</v>
      </c>
      <c r="N5" s="157" t="s">
        <v>180</v>
      </c>
      <c r="O5" s="158" t="s">
        <v>181</v>
      </c>
    </row>
    <row r="6" customFormat="false" ht="31.5" hidden="false" customHeight="false" outlineLevel="0" collapsed="false">
      <c r="A6" s="156" t="n">
        <v>1</v>
      </c>
      <c r="B6" s="97" t="s">
        <v>120</v>
      </c>
      <c r="C6" s="159" t="n">
        <f aca="false">КЛ!D26</f>
        <v>1</v>
      </c>
      <c r="D6" s="160" t="s">
        <v>81</v>
      </c>
      <c r="E6" s="161" t="n">
        <v>0</v>
      </c>
      <c r="F6" s="156" t="s">
        <v>182</v>
      </c>
      <c r="G6" s="160" t="s">
        <v>81</v>
      </c>
      <c r="H6" s="161" t="n">
        <v>0</v>
      </c>
      <c r="I6" s="156" t="s">
        <v>182</v>
      </c>
      <c r="J6" s="160" t="s">
        <v>81</v>
      </c>
      <c r="K6" s="161" t="n">
        <v>0</v>
      </c>
      <c r="L6" s="156" t="s">
        <v>182</v>
      </c>
      <c r="M6" s="160" t="s">
        <v>81</v>
      </c>
      <c r="N6" s="161" t="n">
        <v>0</v>
      </c>
      <c r="O6" s="156" t="s">
        <v>182</v>
      </c>
    </row>
    <row r="7" customFormat="false" ht="33.15" hidden="false" customHeight="false" outlineLevel="0" collapsed="false">
      <c r="A7" s="156" t="n">
        <v>2</v>
      </c>
      <c r="B7" s="97" t="s">
        <v>122</v>
      </c>
      <c r="C7" s="159" t="n">
        <f aca="false">КЛ!D27</f>
        <v>2</v>
      </c>
      <c r="D7" s="160" t="s">
        <v>81</v>
      </c>
      <c r="E7" s="161" t="n">
        <v>0</v>
      </c>
      <c r="F7" s="156" t="s">
        <v>182</v>
      </c>
      <c r="G7" s="160" t="s">
        <v>81</v>
      </c>
      <c r="H7" s="161" t="n">
        <v>0</v>
      </c>
      <c r="I7" s="156" t="s">
        <v>182</v>
      </c>
      <c r="J7" s="160" t="s">
        <v>81</v>
      </c>
      <c r="K7" s="161" t="n">
        <v>0</v>
      </c>
      <c r="L7" s="156" t="s">
        <v>182</v>
      </c>
      <c r="M7" s="160" t="s">
        <v>81</v>
      </c>
      <c r="N7" s="161" t="n">
        <v>0</v>
      </c>
      <c r="O7" s="156" t="s">
        <v>182</v>
      </c>
    </row>
    <row r="8" customFormat="false" ht="33.15" hidden="false" customHeight="false" outlineLevel="0" collapsed="false">
      <c r="A8" s="156" t="n">
        <v>3</v>
      </c>
      <c r="B8" s="97" t="s">
        <v>129</v>
      </c>
      <c r="C8" s="159" t="n">
        <f aca="false">КЛ!D28</f>
        <v>4</v>
      </c>
      <c r="D8" s="160" t="s">
        <v>81</v>
      </c>
      <c r="E8" s="161" t="n">
        <v>0</v>
      </c>
      <c r="F8" s="156" t="s">
        <v>182</v>
      </c>
      <c r="G8" s="160" t="s">
        <v>81</v>
      </c>
      <c r="H8" s="161" t="n">
        <v>0</v>
      </c>
      <c r="I8" s="156" t="s">
        <v>182</v>
      </c>
      <c r="J8" s="160" t="s">
        <v>81</v>
      </c>
      <c r="K8" s="161" t="n">
        <v>0</v>
      </c>
      <c r="L8" s="156" t="s">
        <v>182</v>
      </c>
      <c r="M8" s="160" t="s">
        <v>81</v>
      </c>
      <c r="N8" s="161" t="n">
        <v>0</v>
      </c>
      <c r="O8" s="156" t="s">
        <v>182</v>
      </c>
    </row>
    <row r="9" customFormat="false" ht="33.15" hidden="false" customHeight="false" outlineLevel="0" collapsed="false">
      <c r="A9" s="156" t="n">
        <v>4</v>
      </c>
      <c r="B9" s="97" t="s">
        <v>125</v>
      </c>
      <c r="C9" s="159" t="n">
        <f aca="false">КЛ!D29</f>
        <v>3</v>
      </c>
      <c r="D9" s="160" t="s">
        <v>81</v>
      </c>
      <c r="E9" s="161" t="n">
        <v>0</v>
      </c>
      <c r="F9" s="156" t="s">
        <v>182</v>
      </c>
      <c r="G9" s="160" t="s">
        <v>81</v>
      </c>
      <c r="H9" s="161" t="n">
        <v>0</v>
      </c>
      <c r="I9" s="156" t="s">
        <v>182</v>
      </c>
      <c r="J9" s="160" t="s">
        <v>81</v>
      </c>
      <c r="K9" s="161" t="n">
        <v>0</v>
      </c>
      <c r="L9" s="156" t="s">
        <v>182</v>
      </c>
      <c r="M9" s="160" t="s">
        <v>81</v>
      </c>
      <c r="N9" s="161" t="n">
        <v>0</v>
      </c>
      <c r="O9" s="156" t="s">
        <v>182</v>
      </c>
    </row>
    <row r="10" customFormat="false" ht="33.15" hidden="false" customHeight="false" outlineLevel="0" collapsed="false">
      <c r="A10" s="156" t="n">
        <v>5</v>
      </c>
      <c r="B10" s="97" t="s">
        <v>124</v>
      </c>
      <c r="C10" s="159" t="n">
        <f aca="false">КЛ!D30</f>
        <v>5</v>
      </c>
      <c r="D10" s="160" t="s">
        <v>81</v>
      </c>
      <c r="E10" s="161" t="n">
        <v>0</v>
      </c>
      <c r="F10" s="156" t="s">
        <v>182</v>
      </c>
      <c r="G10" s="160" t="s">
        <v>81</v>
      </c>
      <c r="H10" s="161" t="n">
        <v>0</v>
      </c>
      <c r="I10" s="156" t="s">
        <v>182</v>
      </c>
      <c r="J10" s="160" t="s">
        <v>81</v>
      </c>
      <c r="K10" s="161" t="n">
        <v>0</v>
      </c>
      <c r="L10" s="156" t="s">
        <v>182</v>
      </c>
      <c r="M10" s="160" t="s">
        <v>81</v>
      </c>
      <c r="N10" s="161" t="n">
        <v>0</v>
      </c>
      <c r="O10" s="156" t="s">
        <v>182</v>
      </c>
    </row>
    <row r="11" customFormat="false" ht="14.15" hidden="false" customHeight="false" outlineLevel="0" collapsed="false">
      <c r="A11" s="162"/>
      <c r="B11" s="163" t="s">
        <v>183</v>
      </c>
      <c r="C11" s="156" t="n">
        <v>5</v>
      </c>
      <c r="D11" s="156"/>
      <c r="E11" s="156" t="n">
        <v>0</v>
      </c>
      <c r="F11" s="156"/>
      <c r="G11" s="164"/>
      <c r="H11" s="156" t="n">
        <v>0</v>
      </c>
      <c r="I11" s="164"/>
      <c r="J11" s="164"/>
      <c r="K11" s="156" t="n">
        <v>0</v>
      </c>
      <c r="L11" s="164"/>
      <c r="M11" s="164"/>
      <c r="N11" s="156" t="n">
        <v>0</v>
      </c>
      <c r="O11" s="164"/>
    </row>
    <row r="12" customFormat="false" ht="13.8" hidden="false" customHeight="false" outlineLevel="0" collapsed="false">
      <c r="A12" s="165"/>
      <c r="B12" s="166" t="s">
        <v>184</v>
      </c>
      <c r="I12" s="1"/>
    </row>
    <row r="13" customFormat="false" ht="39.8" hidden="false" customHeight="false" outlineLevel="0" collapsed="false">
      <c r="A13" s="165"/>
      <c r="B13" s="167" t="s">
        <v>185</v>
      </c>
      <c r="C13" s="168" t="s">
        <v>186</v>
      </c>
      <c r="D13" s="168" t="s">
        <v>187</v>
      </c>
      <c r="E13" s="167" t="s">
        <v>188</v>
      </c>
      <c r="F13" s="168" t="s">
        <v>189</v>
      </c>
      <c r="G13" s="168" t="s">
        <v>190</v>
      </c>
      <c r="H13" s="167" t="s">
        <v>191</v>
      </c>
      <c r="I13" s="1"/>
    </row>
    <row r="14" customFormat="false" ht="13.8" hidden="false" customHeight="false" outlineLevel="0" collapsed="false">
      <c r="A14" s="165"/>
      <c r="B14" s="169" t="n">
        <v>1</v>
      </c>
      <c r="C14" s="169" t="n">
        <v>1</v>
      </c>
      <c r="D14" s="169" t="n">
        <v>1</v>
      </c>
      <c r="E14" s="169" t="s">
        <v>81</v>
      </c>
      <c r="F14" s="169" t="s">
        <v>81</v>
      </c>
      <c r="G14" s="169" t="s">
        <v>81</v>
      </c>
      <c r="H14" s="169" t="s">
        <v>81</v>
      </c>
      <c r="I14" s="1"/>
    </row>
    <row r="15" customFormat="false" ht="13.8" hidden="false" customHeight="false" outlineLevel="0" collapsed="false">
      <c r="A15" s="165"/>
      <c r="B15" s="169" t="n">
        <v>2</v>
      </c>
      <c r="C15" s="169" t="n">
        <v>1</v>
      </c>
      <c r="D15" s="169" t="s">
        <v>81</v>
      </c>
      <c r="E15" s="169" t="s">
        <v>81</v>
      </c>
      <c r="F15" s="169" t="s">
        <v>81</v>
      </c>
      <c r="G15" s="169" t="s">
        <v>81</v>
      </c>
      <c r="H15" s="169" t="s">
        <v>81</v>
      </c>
      <c r="I15" s="1"/>
    </row>
    <row r="16" customFormat="false" ht="13.8" hidden="false" customHeight="false" outlineLevel="0" collapsed="false">
      <c r="A16" s="165"/>
      <c r="B16" s="169" t="n">
        <v>3</v>
      </c>
      <c r="C16" s="169" t="s">
        <v>81</v>
      </c>
      <c r="D16" s="169" t="s">
        <v>81</v>
      </c>
      <c r="E16" s="169" t="s">
        <v>81</v>
      </c>
      <c r="F16" s="169" t="s">
        <v>81</v>
      </c>
      <c r="G16" s="169" t="s">
        <v>81</v>
      </c>
      <c r="H16" s="169" t="s">
        <v>81</v>
      </c>
      <c r="I16" s="1"/>
    </row>
    <row r="17" customFormat="false" ht="13.8" hidden="false" customHeight="false" outlineLevel="0" collapsed="false">
      <c r="A17" s="165"/>
      <c r="B17" s="169" t="n">
        <v>4</v>
      </c>
      <c r="C17" s="169" t="s">
        <v>81</v>
      </c>
      <c r="D17" s="169" t="n">
        <v>1</v>
      </c>
      <c r="E17" s="169" t="s">
        <v>81</v>
      </c>
      <c r="F17" s="169" t="s">
        <v>81</v>
      </c>
      <c r="G17" s="169" t="s">
        <v>81</v>
      </c>
      <c r="H17" s="169" t="s">
        <v>81</v>
      </c>
      <c r="I17" s="1"/>
    </row>
    <row r="18" customFormat="false" ht="13.8" hidden="false" customHeight="false" outlineLevel="0" collapsed="false">
      <c r="A18" s="165"/>
      <c r="B18" s="169" t="n">
        <v>5</v>
      </c>
      <c r="C18" s="169" t="n">
        <v>1</v>
      </c>
      <c r="D18" s="169" t="s">
        <v>81</v>
      </c>
      <c r="E18" s="169" t="s">
        <v>81</v>
      </c>
      <c r="F18" s="169" t="s">
        <v>81</v>
      </c>
      <c r="G18" s="169" t="s">
        <v>81</v>
      </c>
      <c r="H18" s="169" t="s">
        <v>81</v>
      </c>
      <c r="I18" s="1"/>
    </row>
    <row r="19" customFormat="false" ht="13.8" hidden="false" customHeight="false" outlineLevel="0" collapsed="false">
      <c r="A19" s="165"/>
      <c r="B19" s="170"/>
      <c r="C19" s="170"/>
      <c r="D19" s="170"/>
      <c r="E19" s="170"/>
      <c r="F19" s="170"/>
      <c r="G19" s="170"/>
      <c r="H19" s="170"/>
      <c r="I19" s="1"/>
    </row>
    <row r="20" customFormat="false" ht="13.8" hidden="false" customHeight="false" outlineLevel="0" collapsed="false">
      <c r="A20" s="165"/>
      <c r="B20" s="171" t="s">
        <v>192</v>
      </c>
      <c r="D20" s="170"/>
      <c r="E20" s="170"/>
      <c r="F20" s="170"/>
      <c r="G20" s="170"/>
      <c r="H20" s="170"/>
      <c r="I20" s="1"/>
    </row>
    <row r="21" customFormat="false" ht="13.8" hidden="false" customHeight="false" outlineLevel="0" collapsed="false">
      <c r="A21" s="165"/>
      <c r="B21" s="168" t="s">
        <v>193</v>
      </c>
      <c r="C21" s="168" t="s">
        <v>194</v>
      </c>
      <c r="I21" s="1"/>
    </row>
    <row r="22" customFormat="false" ht="13.8" hidden="false" customHeight="false" outlineLevel="0" collapsed="false">
      <c r="A22" s="165"/>
      <c r="B22" s="172" t="s">
        <v>195</v>
      </c>
      <c r="C22" s="173"/>
      <c r="I22" s="1"/>
    </row>
    <row r="23" customFormat="false" ht="13.8" hidden="false" customHeight="false" outlineLevel="0" collapsed="false">
      <c r="A23" s="165"/>
      <c r="B23" s="174" t="s">
        <v>186</v>
      </c>
      <c r="C23" s="175" t="n">
        <f aca="false">SUM(C14:C18)</f>
        <v>3</v>
      </c>
      <c r="I23" s="1"/>
    </row>
    <row r="24" customFormat="false" ht="13.8" hidden="false" customHeight="false" outlineLevel="0" collapsed="false">
      <c r="A24" s="165"/>
      <c r="B24" s="174" t="s">
        <v>187</v>
      </c>
      <c r="C24" s="175" t="n">
        <f aca="false">SUM(D14:D18)</f>
        <v>2</v>
      </c>
      <c r="I24" s="1"/>
    </row>
    <row r="25" customFormat="false" ht="13.8" hidden="false" customHeight="false" outlineLevel="0" collapsed="false">
      <c r="A25" s="165"/>
      <c r="B25" s="174" t="str">
        <f aca="false">E13</f>
        <v>Златоглазка</v>
      </c>
      <c r="C25" s="175" t="str">
        <f aca="false">E15</f>
        <v>-</v>
      </c>
      <c r="I25" s="1"/>
    </row>
    <row r="26" customFormat="false" ht="13.8" hidden="false" customHeight="false" outlineLevel="0" collapsed="false">
      <c r="A26" s="165"/>
      <c r="B26" s="174" t="str">
        <f aca="false">F13</f>
        <v>Комары</v>
      </c>
      <c r="C26" s="175" t="str">
        <f aca="false">F14</f>
        <v>-</v>
      </c>
      <c r="I26" s="1"/>
    </row>
    <row r="27" customFormat="false" ht="13.8" hidden="false" customHeight="false" outlineLevel="0" collapsed="false">
      <c r="A27" s="165"/>
      <c r="B27" s="174" t="str">
        <f aca="false">G13</f>
        <v>Осы</v>
      </c>
      <c r="C27" s="175" t="str">
        <f aca="false">G14</f>
        <v>-</v>
      </c>
      <c r="I27" s="1"/>
    </row>
    <row r="28" customFormat="false" ht="13.8" hidden="false" customHeight="false" outlineLevel="0" collapsed="false">
      <c r="A28" s="165"/>
      <c r="B28" s="174" t="str">
        <f aca="false">H13</f>
        <v>Пищевая моль</v>
      </c>
      <c r="C28" s="175" t="str">
        <f aca="false">H14</f>
        <v>-</v>
      </c>
      <c r="I28" s="1"/>
    </row>
    <row r="29" customFormat="false" ht="12.8" hidden="false" customHeight="true" outlineLevel="0" collapsed="false">
      <c r="A29" s="176" t="s">
        <v>196</v>
      </c>
      <c r="B29" s="176"/>
      <c r="C29" s="176"/>
      <c r="D29" s="176"/>
      <c r="E29" s="176"/>
      <c r="F29" s="176"/>
      <c r="G29" s="176"/>
      <c r="H29" s="176"/>
      <c r="I29" s="176"/>
    </row>
    <row r="30" customFormat="false" ht="12.8" hidden="false" customHeight="false" outlineLevel="0" collapsed="false">
      <c r="A30" s="176"/>
      <c r="B30" s="176"/>
      <c r="C30" s="176"/>
      <c r="D30" s="176"/>
      <c r="E30" s="176"/>
      <c r="F30" s="176"/>
      <c r="G30" s="176"/>
      <c r="H30" s="176"/>
      <c r="I30" s="176"/>
    </row>
    <row r="31" customFormat="false" ht="13.8" hidden="false" customHeight="false" outlineLevel="0" collapsed="false">
      <c r="A31" s="177"/>
      <c r="B31" s="177"/>
      <c r="C31" s="177"/>
      <c r="D31" s="177"/>
      <c r="E31" s="177"/>
      <c r="F31" s="177"/>
      <c r="G31" s="1"/>
      <c r="H31" s="1"/>
      <c r="I31" s="1"/>
    </row>
    <row r="32" customFormat="false" ht="13.8" hidden="false" customHeight="false" outlineLevel="0" collapsed="false">
      <c r="A32" s="177"/>
      <c r="B32" s="177"/>
      <c r="C32" s="177"/>
      <c r="D32" s="177"/>
      <c r="E32" s="177"/>
      <c r="F32" s="177"/>
      <c r="G32" s="1"/>
      <c r="H32" s="1"/>
      <c r="I32" s="1"/>
    </row>
    <row r="33" customFormat="false" ht="13.8" hidden="false" customHeight="false" outlineLevel="0" collapsed="false">
      <c r="A33" s="178" t="s">
        <v>13</v>
      </c>
      <c r="B33" s="179"/>
      <c r="C33" s="85"/>
      <c r="D33" s="1"/>
      <c r="E33" s="1"/>
      <c r="F33" s="1"/>
      <c r="G33" s="1"/>
      <c r="H33" s="1"/>
      <c r="I33" s="1"/>
    </row>
    <row r="34" customFormat="false" ht="27.35" hidden="false" customHeight="true" outlineLevel="0" collapsed="false">
      <c r="A34" s="180" t="s">
        <v>197</v>
      </c>
      <c r="B34" s="180"/>
      <c r="C34" s="180"/>
      <c r="D34" s="181" t="s">
        <v>198</v>
      </c>
      <c r="E34" s="1"/>
      <c r="F34" s="1"/>
      <c r="G34" s="1"/>
      <c r="H34" s="1"/>
      <c r="I34" s="1"/>
    </row>
  </sheetData>
  <mergeCells count="8">
    <mergeCell ref="A1:O1"/>
    <mergeCell ref="A3:C3"/>
    <mergeCell ref="D4:F4"/>
    <mergeCell ref="G4:I4"/>
    <mergeCell ref="J4:L4"/>
    <mergeCell ref="M4:O4"/>
    <mergeCell ref="A29:I30"/>
    <mergeCell ref="A34:C34"/>
  </mergeCells>
  <printOptions headings="false" gridLines="false" gridLinesSet="true" horizontalCentered="false" verticalCentered="false"/>
  <pageMargins left="0.7875" right="0.7875" top="0.886111111111111" bottom="0.886111111111111" header="0.511805555555555" footer="0.511805555555555"/>
  <pageSetup paperSize="9" scale="6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2022-08-12T11:15:38Z</dcterms:created>
  <dc:creator/>
  <dc:description/>
  <dc:language>ru-RU</dc:language>
  <cp:lastModifiedBy/>
  <cp:lastPrinted>2024-11-04T15:48:22Z</cp:lastPrinted>
  <dcterms:modified xsi:type="dcterms:W3CDTF">2024-11-04T15:48:53Z</dcterms:modified>
  <cp:revision>79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