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6.xml" ContentType="application/vnd.openxmlformats-officedocument.spreadsheetml.comment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Обложка" sheetId="1" state="visible" r:id="rId2"/>
    <sheet name="Акт сдачи-приемки" sheetId="2" state="visible" r:id="rId3"/>
    <sheet name="эффект" sheetId="3" state="visible" r:id="rId4"/>
    <sheet name="График ревизий" sheetId="4" state="visible" r:id="rId5"/>
    <sheet name="Контрольный лист" sheetId="5" state="visible" r:id="rId6"/>
    <sheet name="контрол лист" sheetId="6" state="hidden" r:id="rId7"/>
    <sheet name="Лист6" sheetId="7" state="hidden" r:id="rId8"/>
    <sheet name="Лист10" sheetId="8" state="hidden" r:id="rId9"/>
    <sheet name="ИЛ" sheetId="9" state="visible" r:id="rId10"/>
  </sheets>
  <definedNames>
    <definedName function="false" hidden="false" localSheetId="4" name="_xlnm.Print_Area" vbProcedure="false">'Контрольный лист'!$A$1:$L$43</definedName>
    <definedName function="false" hidden="true" localSheetId="4" name="_xlnm._FilterDatabase" vbProcedure="false">'Контрольный лист'!$A$3:$L$37</definedName>
    <definedName function="false" hidden="false" localSheetId="3" name="Excel_BuiltIn__FilterDatabase" vbProcedure="false">#N/A</definedName>
    <definedName function="false" hidden="false" localSheetId="4" name="Excel_BuiltIn_Print_Area" vbProcedure="false">'Контрольный лист'!$A$1:$O$3</definedName>
    <definedName function="false" hidden="false" localSheetId="5" name="Excel_BuiltIn_Print_Titles" vbProcedure="false">'контрол лист'!#ref!</definedName>
    <definedName function="false" hidden="false" localSheetId="5" name="Excel_BuiltIn__FilterDatabase" vbProcedure="false">'контрол лист'!$A$1:$J$71</definedName>
    <definedName function="false" hidden="false" localSheetId="5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<sst xmlns="http://schemas.openxmlformats.org/spreadsheetml/2006/main" count="1255" uniqueCount="363">
  <si>
    <t xml:space="preserve">ОТЧЕТ ПО ДЕРАТИЗАЦИИ ДЕЗИНСЕКЦИИ</t>
  </si>
  <si>
    <t xml:space="preserve">Договор № 542 от 18.10.2021 г. ДС№2 от 01.11.2022г</t>
  </si>
  <si>
    <t xml:space="preserve">период</t>
  </si>
  <si>
    <t xml:space="preserve">01.10.2024 — 31.10.2024</t>
  </si>
  <si>
    <t xml:space="preserve">Исполнитель:</t>
  </si>
  <si>
    <t xml:space="preserve">ООО «Альфадез»</t>
  </si>
  <si>
    <t xml:space="preserve">Заказчик:</t>
  </si>
  <si>
    <t xml:space="preserve">ООО «Регион-продукт»</t>
  </si>
  <si>
    <t xml:space="preserve">Адрес:</t>
  </si>
  <si>
    <t xml:space="preserve">Пензенская область, Пензенский район, село Богословка, ул Автомобилистов, д.29</t>
  </si>
  <si>
    <t xml:space="preserve">АКТ СДАЧИ ПРИЕМКИ РАБОТ</t>
  </si>
  <si>
    <t xml:space="preserve">ОЦЕНКА ЭФФЕКТИВНОСТИ РАБОТ ПО ДЕРАТИЗАЦИИ,ДЕЗИНСЕКЦИИ</t>
  </si>
  <si>
    <t xml:space="preserve">ГРАФИК ОСМОТРА СРЕДСТВ КОНТРОЛЯ ДЕРАТИЗАЦИИ,ДЕЗИНСЕКЦИИ</t>
  </si>
  <si>
    <t xml:space="preserve">КОНТРОЛЬНЫЙ ЛИСТ ПРОВЕРКИ СРЕДСТВ КОНТРОЛЯ ДЕРАТИЗАЦИИ,</t>
  </si>
  <si>
    <t xml:space="preserve">ДЕЗИНСЕКЦИИ</t>
  </si>
  <si>
    <t xml:space="preserve">Составил:</t>
  </si>
  <si>
    <t xml:space="preserve">Специалист ООО «Альфадез»</t>
  </si>
  <si>
    <t xml:space="preserve">Руденко В.Н. /_____________</t>
  </si>
  <si>
    <t xml:space="preserve">Согласовано:</t>
  </si>
  <si>
    <t xml:space="preserve">Представитель  АО «Регион-Продукт»</t>
  </si>
  <si>
    <t xml:space="preserve">_______________________  </t>
  </si>
  <si>
    <t xml:space="preserve">Исполнитель ООО «Альфадез», в лице дезинфектора Руденко В.Н.  с одной стороны и</t>
  </si>
  <si>
    <t xml:space="preserve">АО «Регион-Продукт» в лице управляющего с другой стороны составили настоящий  Акт  о  том,  что за период</t>
  </si>
  <si>
    <t xml:space="preserve">были проведены работы по договору №542 от 18.10.2021 г. ДС№2 от 01.11.2022г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</si>
  <si>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</si>
  <si>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</si>
  <si>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</si>
  <si>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</si>
  <si>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</si>
  <si>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</si>
  <si>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</si>
  <si>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</si>
  <si>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Наименование применяемого ядовитого вещества,кг</t>
  </si>
  <si>
    <t xml:space="preserve">Ратобор-брикет от грызунов</t>
  </si>
  <si>
    <t xml:space="preserve">Бродифакум 0,005%</t>
  </si>
  <si>
    <r>
      <rPr>
        <sz val="10.5"/>
        <color rgb="FF333333"/>
        <rFont val="Times New Roman"/>
        <family val="1"/>
        <charset val="1"/>
      </rPr>
      <t xml:space="preserve">РОСС RU Д-RU.</t>
    </r>
    <r>
      <rPr>
        <sz val="12"/>
        <color rgb="FF00000A"/>
        <rFont val="Liberation Serif;Times New Roman"/>
        <family val="1"/>
        <charset val="1"/>
      </rPr>
      <t xml:space="preserve">РА01.В.12540/24</t>
    </r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</si>
  <si>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</si>
  <si>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</si>
  <si>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</si>
  <si>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</si>
  <si>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r>
      <rPr>
        <sz val="10.5"/>
        <color rgb="FF333333"/>
        <rFont val="Times New Roman"/>
        <family val="1"/>
        <charset val="1"/>
      </rPr>
      <t xml:space="preserve"> </t>
    </r>
    <r>
      <rPr>
        <sz val="12"/>
        <color rgb="FF00000A"/>
        <rFont val="Liberation Serif;Times New Roman"/>
        <family val="1"/>
        <charset val="1"/>
      </rPr>
      <t xml:space="preserve">РОСС RU.Д-RU.РА02.В.02791/21 с 19.10.2021 по 19.10.2026</t>
    </r>
  </si>
  <si>
    <t xml:space="preserve">Дезинсекция</t>
  </si>
  <si>
    <t xml:space="preserve">Мониторинг инсектицидных ламп</t>
  </si>
  <si>
    <t xml:space="preserve">Контрольно истребительные устройства, шт</t>
  </si>
  <si>
    <t xml:space="preserve">Специалист ООО Альфадез</t>
  </si>
  <si>
    <t xml:space="preserve">Руденко В.Н. /___________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</si>
  <si>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</si>
  <si>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</si>
  <si>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</si>
  <si>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</si>
  <si>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</si>
  <si>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</si>
  <si>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площадь, кв.м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</si>
  <si>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</si>
  <si>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</si>
  <si>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</si>
  <si>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</si>
  <si>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</si>
  <si>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1.3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</si>
  <si>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</si>
  <si>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</si>
  <si>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</si>
  <si>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</si>
  <si>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</si>
  <si>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</si>
  <si>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</si>
  <si>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</si>
  <si>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</si>
  <si>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Осмотр и очистка инсектицидных ламп и контроль наличия  мух, мотыльков, комаров и т.д. на поддонах</t>
  </si>
  <si>
    <t xml:space="preserve">3.2.1</t>
  </si>
  <si>
    <t xml:space="preserve">-</t>
  </si>
  <si>
    <t xml:space="preserve">3.2.2</t>
  </si>
  <si>
    <t xml:space="preserve">3.2.3</t>
  </si>
  <si>
    <t xml:space="preserve">3.2.4</t>
  </si>
  <si>
    <t xml:space="preserve">3.2.5</t>
  </si>
  <si>
    <t xml:space="preserve">3.2.6</t>
  </si>
  <si>
    <t xml:space="preserve">4. Используемые истребительные средства</t>
  </si>
  <si>
    <t xml:space="preserve">4.1</t>
  </si>
  <si>
    <t xml:space="preserve"> Родентицидные</t>
  </si>
  <si>
    <r>
      <rPr>
        <sz val="10.5"/>
        <color rgb="FF333333"/>
        <rFont val="Times New Roman"/>
        <family val="1"/>
        <charset val="204"/>
      </rPr>
      <t xml:space="preserve">Ратобор-брикет от грызунов (Бродифакум 0,005%) РОСС RU Д-RU.</t>
    </r>
    <r>
      <rPr>
        <sz val="12"/>
        <color rgb="FF00000A"/>
        <rFont val="Liberation Serif;Times New Roman"/>
        <family val="1"/>
        <charset val="1"/>
      </rPr>
      <t xml:space="preserve">РА01.В.12540/24</t>
    </r>
  </si>
  <si>
    <t xml:space="preserve">4.2</t>
  </si>
  <si>
    <t xml:space="preserve">Инсектицидно-родентицидные</t>
  </si>
  <si>
    <r>
      <rPr>
        <sz val="10.5"/>
        <color rgb="FF333333"/>
        <rFont val="Times New Roman"/>
        <family val="1"/>
        <charset val="204"/>
      </rPr>
      <t xml:space="preserve"> АЛТ клей (Полибутилен 80,8%, полиизобутилен 9,6%) </t>
    </r>
    <r>
      <rPr>
        <sz val="12"/>
        <color rgb="FF00000A"/>
        <rFont val="Liberation Serif;Times New Roman"/>
        <family val="1"/>
        <charset val="1"/>
      </rPr>
      <t xml:space="preserve">РОСС RU.Д-RU.РА02.В.02791/21 с 19.10.2021 по 19.10.2026</t>
    </r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</si>
  <si>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</si>
  <si>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</si>
  <si>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</si>
  <si>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</si>
  <si>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</si>
  <si>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</si>
  <si>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</si>
  <si>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</si>
  <si>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</si>
  <si>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</si>
  <si>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t xml:space="preserve">Соблюдение санитарного режима во всех подразделениях. Проведение барьерной дератизации в естественные укрытия. Обеспечить сохранность средств учета (КИУ). Установить пластиковые полосы на входы. </t>
  </si>
  <si>
    <t xml:space="preserve">ГРАФИК ОСМОТРА СРЕДСТВ КОНТРОЛЯ ДЕРАТИЗАЦИИ  ДЕЗИНСЕКЦИИ</t>
  </si>
  <si>
    <t xml:space="preserve">№П/П</t>
  </si>
  <si>
    <t xml:space="preserve">Месторасположение</t>
  </si>
  <si>
    <t xml:space="preserve"> Тип ловушки</t>
  </si>
  <si>
    <t xml:space="preserve">Дератизация/Дезинсекция</t>
  </si>
  <si>
    <t xml:space="preserve">Приёмка масла</t>
  </si>
  <si>
    <t xml:space="preserve">3 контур защиты</t>
  </si>
  <si>
    <t xml:space="preserve">КИУ</t>
  </si>
  <si>
    <t xml:space="preserve">21.10.24</t>
  </si>
  <si>
    <t xml:space="preserve">Склад упаковки</t>
  </si>
  <si>
    <t xml:space="preserve">Участок упаковки</t>
  </si>
  <si>
    <t xml:space="preserve">Ж</t>
  </si>
  <si>
    <t xml:space="preserve">Участок марки</t>
  </si>
  <si>
    <t xml:space="preserve">Склад ароматики</t>
  </si>
  <si>
    <t xml:space="preserve">Лаборатория</t>
  </si>
  <si>
    <t xml:space="preserve">Хранение упаковочной пленки</t>
  </si>
  <si>
    <t xml:space="preserve">Зона отходов</t>
  </si>
  <si>
    <t xml:space="preserve">Раздевалка женская</t>
  </si>
  <si>
    <t xml:space="preserve">Хранение гофротары</t>
  </si>
  <si>
    <t xml:space="preserve">Цех выстойки хлеба</t>
  </si>
  <si>
    <t xml:space="preserve">Хранение соусов</t>
  </si>
  <si>
    <t xml:space="preserve">Туалет, душ раздевалка</t>
  </si>
  <si>
    <t xml:space="preserve">ИМ</t>
  </si>
  <si>
    <t xml:space="preserve">ИЛ</t>
  </si>
  <si>
    <t xml:space="preserve">Выстойка хлеба</t>
  </si>
  <si>
    <t xml:space="preserve">Периметр здания</t>
  </si>
  <si>
    <t xml:space="preserve">2 контур защиты</t>
  </si>
  <si>
    <t xml:space="preserve">Периметр территории</t>
  </si>
  <si>
    <t xml:space="preserve">1 контур защиты</t>
  </si>
  <si>
    <t xml:space="preserve">ЧЕК ЛИСТ ПРОВЕРКИ СРЕДСТВ КОНТРОЛЯ ДЕРАТИЗАЦИИ  ДЕЗИНСЕКЦИИ</t>
  </si>
  <si>
    <t xml:space="preserve">Контур защиты</t>
  </si>
  <si>
    <t xml:space="preserve">Тип ловушки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</si>
  <si>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</si>
  <si>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</si>
  <si>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</si>
  <si>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Заселенные  (№ КИУ/ИЛ)</t>
  </si>
  <si>
    <t xml:space="preserve">Наличие вредителей (№ КИУ/ИЛ)</t>
  </si>
  <si>
    <t xml:space="preserve">Отсутствует (№КИУ/ИЛ)</t>
  </si>
  <si>
    <t xml:space="preserve">Повреждено (№КИУ/ИЛ)</t>
  </si>
  <si>
    <t xml:space="preserve">Нет доступа</t>
  </si>
  <si>
    <t xml:space="preserve">Замена/ установка (№КИУ/ИЛ)</t>
  </si>
  <si>
    <t xml:space="preserve">22,23,24,25</t>
  </si>
  <si>
    <t xml:space="preserve">Пищевые</t>
  </si>
  <si>
    <t xml:space="preserve">19,20,21</t>
  </si>
  <si>
    <t xml:space="preserve">16,18,17</t>
  </si>
  <si>
    <t xml:space="preserve">7,8,9</t>
  </si>
  <si>
    <t xml:space="preserve">10,14,15</t>
  </si>
  <si>
    <t xml:space="preserve">1,2,3</t>
  </si>
  <si>
    <t xml:space="preserve">36,37,3,5,6</t>
  </si>
  <si>
    <t xml:space="preserve">28,29,30,38</t>
  </si>
  <si>
    <t xml:space="preserve">31,32,38,39,40</t>
  </si>
  <si>
    <t xml:space="preserve">33,34,35</t>
  </si>
  <si>
    <t xml:space="preserve">1-21</t>
  </si>
  <si>
    <t xml:space="preserve">Не пищевые</t>
  </si>
  <si>
    <t xml:space="preserve">1-67</t>
  </si>
  <si>
    <t xml:space="preserve">Итого средств учета от грызунов по периметру здания</t>
  </si>
  <si>
    <t xml:space="preserve">Итого живоловок</t>
  </si>
  <si>
    <t xml:space="preserve">Итого средств учета от грызунов в помещениях</t>
  </si>
  <si>
    <t xml:space="preserve">Итого средств учета от грызунов по периметру территории</t>
  </si>
  <si>
    <t xml:space="preserve">Итого средств учета от ползающих насекомых</t>
  </si>
  <si>
    <t xml:space="preserve">Итого средств учета от летающих насекомых в помещениях</t>
  </si>
  <si>
    <t xml:space="preserve">Количество «КИУ», в которых имеются погрызы приманки</t>
  </si>
  <si>
    <t xml:space="preserve">Количество клеевых ловушек с отловленными грызунами</t>
  </si>
  <si>
    <t xml:space="preserve">Итого отсутствует КИУ</t>
  </si>
  <si>
    <t xml:space="preserve">Итого поврежденные КИУ</t>
  </si>
  <si>
    <t xml:space="preserve">Итого нет доступа к КИУ (загорожено)</t>
  </si>
  <si>
    <t xml:space="preserve">Итого замена/установка КИУ   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</si>
  <si>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</si>
  <si>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</si>
  <si>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Пищевые и не пищевые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</si>
  <si>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</si>
  <si>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</si>
  <si>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</si>
  <si>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</si>
  <si>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</si>
  <si>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</si>
  <si>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1 этаж Запасной вход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</si>
  <si>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</si>
  <si>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</si>
  <si>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</si>
  <si>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</si>
  <si>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</si>
  <si>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</si>
  <si>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</si>
  <si>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</si>
  <si>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</si>
  <si>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</si>
  <si>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</si>
  <si>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</si>
  <si>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</si>
  <si>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</si>
  <si>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</si>
  <si>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</si>
  <si>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</si>
  <si>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</si>
  <si>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</si>
  <si>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</si>
  <si>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</si>
  <si>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</si>
  <si>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</si>
  <si>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</si>
  <si>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</si>
  <si>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</si>
  <si>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</si>
  <si>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</si>
  <si>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</si>
  <si>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</si>
  <si>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</si>
  <si>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</si>
  <si>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</si>
  <si>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</si>
  <si>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</si>
  <si>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</si>
  <si>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</si>
  <si>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</si>
  <si>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</si>
  <si>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</si>
  <si>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</si>
  <si>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</si>
  <si>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</si>
  <si>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</si>
  <si>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</si>
  <si>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</si>
  <si>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</si>
  <si>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</si>
  <si>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</si>
  <si>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</si>
  <si>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</si>
  <si>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</si>
  <si>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</si>
  <si>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</si>
  <si>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</si>
  <si>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</si>
  <si>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</si>
  <si>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</si>
  <si>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</si>
  <si>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</si>
  <si>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</si>
  <si>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</si>
  <si>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</si>
  <si>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</si>
  <si>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</si>
  <si>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</si>
  <si>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</si>
  <si>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</si>
  <si>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</si>
  <si>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</si>
  <si>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</si>
  <si>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</si>
  <si>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</si>
  <si>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</si>
  <si>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</si>
  <si>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</si>
  <si>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</si>
  <si>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</si>
  <si>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</si>
  <si>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</si>
  <si>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</si>
  <si>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</si>
  <si>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</si>
  <si>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</si>
  <si>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</si>
  <si>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</si>
  <si>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</si>
  <si>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</si>
  <si>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</si>
  <si>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</si>
  <si>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</si>
  <si>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</si>
  <si>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</si>
  <si>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</si>
  <si>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</si>
  <si>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</si>
  <si>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</si>
  <si>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</si>
  <si>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</si>
  <si>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</si>
  <si>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</si>
  <si>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</si>
  <si>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</si>
  <si>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</si>
  <si>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</si>
  <si>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</si>
  <si>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</si>
  <si>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</si>
  <si>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</si>
  <si>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</si>
  <si>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</si>
  <si>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</si>
  <si>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</si>
  <si>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</si>
  <si>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</si>
  <si>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</si>
  <si>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</si>
  <si>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</si>
  <si>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</si>
  <si>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</si>
  <si>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</si>
  <si>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</si>
  <si>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</si>
  <si>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</si>
  <si>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</si>
  <si>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</si>
  <si>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</si>
  <si>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</si>
  <si>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</si>
  <si>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</si>
  <si>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</si>
  <si>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</si>
  <si>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</si>
  <si>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</si>
  <si>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</si>
  <si>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</si>
  <si>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</si>
  <si>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</si>
  <si>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</si>
  <si>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</si>
  <si>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</si>
  <si>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</si>
  <si>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</si>
  <si>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</si>
  <si>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</si>
  <si>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</si>
  <si>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</si>
  <si>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</si>
  <si>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</si>
  <si>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</si>
  <si>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</si>
  <si>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</si>
  <si>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</si>
  <si>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</si>
  <si>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</si>
  <si>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</si>
  <si>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</si>
  <si>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</si>
  <si>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</si>
  <si>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</si>
  <si>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</si>
  <si>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</si>
  <si>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</si>
  <si>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</si>
  <si>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</si>
  <si>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</si>
  <si>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</si>
  <si>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</si>
  <si>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</si>
  <si>
    <t xml:space="preserve">КОНТРОЛЬНЫЙ ЛИСТ ПРОВЕРКИ ИНСЕКТИЦИДНЫХ ЛАМП </t>
  </si>
  <si>
    <t xml:space="preserve">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</si>
  <si>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</si>
  <si>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</si>
  <si>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инсектицидных ламп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</si>
  <si>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</si>
  <si>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</si>
  <si>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</si>
  <si>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Производственное помещение</t>
  </si>
  <si>
    <t xml:space="preserve">раздевалка женская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</si>
  <si>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</si>
  <si>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Летающие насекомые Инсектицидные лампы</t>
  </si>
  <si>
    <t xml:space="preserve">№ Инсектолампы</t>
  </si>
  <si>
    <t xml:space="preserve">Мошки, комары</t>
  </si>
  <si>
    <t xml:space="preserve">Мухи</t>
  </si>
  <si>
    <t xml:space="preserve">Дрозофила</t>
  </si>
  <si>
    <t xml:space="preserve">бабочка</t>
  </si>
  <si>
    <t xml:space="preserve">Осы</t>
  </si>
  <si>
    <t xml:space="preserve">Общие сводные данные по объекту</t>
  </si>
  <si>
    <t xml:space="preserve">Вредители</t>
  </si>
  <si>
    <t xml:space="preserve">Кол-во</t>
  </si>
  <si>
    <t xml:space="preserve">Летающие насекомые 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</si>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</sst>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@"/>
    <numFmt numFmtId="167" formatCode="0"/>
    <numFmt numFmtId="168" formatCode="0.00"/>
    <numFmt numFmtId="169" formatCode="dd/mm/yy"/>
    <numFmt numFmtId="170" formatCode="mm/yy"/>
  </numFmts>
  <fonts count="4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204"/>
    </font>
    <font>
      <sz val="11"/>
      <color rgb="FF80000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sz val="12"/>
      <color rgb="FF00000A"/>
      <name val="Liberation Serif;Times New Roman"/>
      <family val="1"/>
      <charset val="1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 Cyr"/>
      <family val="2"/>
      <charset val="204"/>
    </font>
    <font>
      <sz val="10.5"/>
      <color rgb="FF000000"/>
      <name val="Times New Roman"/>
      <family val="1"/>
      <charset val="1"/>
    </font>
    <font>
      <sz val="10.5"/>
      <color rgb="FF333333"/>
      <name val="Arial Cyr"/>
      <family val="2"/>
      <charset val="204"/>
    </font>
    <font>
      <b val="true"/>
      <sz val="10"/>
      <color rgb="FF333333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0"/>
      <name val="Arial"/>
      <family val="2"/>
      <charset val="1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  <font>
      <sz val="11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  <font>
      <sz val="10.5"/>
      <name val="Times New Roman"/>
      <family val="1"/>
      <charset val="1"/>
    </font>
    <font>
      <sz val="13"/>
      <name val="Times New Roman"/>
      <family val="1"/>
      <charset val="1"/>
    </font>
    <font>
      <sz val="11"/>
      <color rgb="FF000000"/>
      <name val="Arial Cyr"/>
      <family val="2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1"/>
      <color rgb="FF000000"/>
      <name val="Arial Cyr"/>
      <family val="0"/>
      <charset val="1"/>
    </font>
    <font>
      <b val="true"/>
      <sz val="12"/>
      <color rgb="FF000000"/>
      <name val="Arial"/>
      <family val="2"/>
      <charset val="1"/>
    </font>
    <font>
      <sz val="11"/>
      <color rgb="FF333333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3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2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33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D8" activeCellId="0" sqref="D8"/>
    </sheetView>
  </sheetViews>
  <sheetFormatPr defaultColWidth="11.328125" defaultRowHeight="14.25" zeroHeight="false" outlineLevelRow="0" outlineLevelCol="0"/>
  <cols>
    <col collapsed="false" customWidth="true" hidden="false" outlineLevel="0" max="1" min="1" style="1" width="14.27"/>
    <col collapsed="false" customWidth="true" hidden="false" outlineLevel="0" max="6" min="2" style="1" width="12.18"/>
    <col collapsed="false" customWidth="true" hidden="false" outlineLevel="0" max="7" min="7" style="1" width="9.97"/>
    <col collapsed="false" customWidth="true" hidden="false" outlineLevel="0" max="8" min="8" style="1" width="16.12"/>
    <col collapsed="false" customWidth="true" hidden="false" outlineLevel="0" max="9" min="9" style="1" width="17.11"/>
    <col collapsed="false" customWidth="true" hidden="false" outlineLevel="0" max="64" min="10" style="1" width="12.18"/>
  </cols>
  <sheetData>
    <row r="2" customFormat="false" ht="14.25" hidden="false" customHeight="true" outlineLevel="0" collapsed="false">
      <c r="C2" s="2" t="s">
        <v>0</v>
      </c>
      <c r="D2" s="2"/>
      <c r="E2" s="2"/>
      <c r="F2" s="2"/>
      <c r="G2" s="2"/>
    </row>
    <row r="4" customFormat="false" ht="14.25" hidden="false" customHeight="true" outlineLevel="0" collapsed="false">
      <c r="A4" s="1" t="s">
        <v>1</v>
      </c>
    </row>
    <row r="8" customFormat="false" ht="14.25" hidden="false" customHeight="true" outlineLevel="0" collapsed="false">
      <c r="C8" s="3" t="s">
        <v>2</v>
      </c>
      <c r="D8" s="4" t="s">
        <v>3</v>
      </c>
      <c r="E8" s="4"/>
      <c r="F8" s="4"/>
      <c r="G8" s="5"/>
    </row>
    <row r="14" customFormat="false" ht="14.25" hidden="false" customHeight="true" outlineLevel="0" collapsed="false">
      <c r="A14" s="3" t="s">
        <v>4</v>
      </c>
      <c r="B14" s="3" t="s">
        <v>5</v>
      </c>
    </row>
    <row r="15" customFormat="false" ht="14.25" hidden="false" customHeight="true" outlineLevel="0" collapsed="false">
      <c r="A15" s="3" t="s">
        <v>6</v>
      </c>
      <c r="B15" s="3" t="s">
        <v>7</v>
      </c>
    </row>
    <row r="16" customFormat="false" ht="14.25" hidden="false" customHeight="true" outlineLevel="0" collapsed="false">
      <c r="A16" s="3" t="s">
        <v>8</v>
      </c>
      <c r="B16" s="3" t="s">
        <v>9</v>
      </c>
    </row>
    <row r="19" customFormat="false" ht="14.25" hidden="false" customHeight="true" outlineLevel="0" collapsed="false">
      <c r="B19" s="3" t="s">
        <v>10</v>
      </c>
    </row>
    <row r="20" customFormat="false" ht="14.25" hidden="false" customHeight="true" outlineLevel="0" collapsed="false">
      <c r="B20" s="3" t="s">
        <v>11</v>
      </c>
    </row>
    <row r="21" customFormat="false" ht="14.25" hidden="false" customHeight="true" outlineLevel="0" collapsed="false">
      <c r="B21" s="3" t="s">
        <v>12</v>
      </c>
    </row>
    <row r="22" customFormat="false" ht="14.25" hidden="false" customHeight="true" outlineLevel="0" collapsed="false">
      <c r="B22" s="6" t="s">
        <v>13</v>
      </c>
      <c r="C22" s="7"/>
      <c r="D22" s="7"/>
      <c r="E22" s="7"/>
      <c r="F22" s="7"/>
      <c r="G22" s="7"/>
      <c r="H22" s="7"/>
      <c r="I22" s="7"/>
      <c r="J22" s="7"/>
    </row>
    <row r="23" customFormat="false" ht="14.25" hidden="false" customHeight="true" outlineLevel="0" collapsed="false">
      <c r="B23" s="6" t="s">
        <v>14</v>
      </c>
      <c r="C23" s="7"/>
      <c r="D23" s="7"/>
      <c r="E23" s="7"/>
      <c r="F23" s="7"/>
      <c r="G23" s="7"/>
      <c r="H23" s="7"/>
      <c r="I23" s="7"/>
      <c r="J23" s="7"/>
    </row>
    <row r="27" customFormat="false" ht="14.25" hidden="false" customHeight="true" outlineLevel="0" collapsed="false">
      <c r="A27" s="7"/>
      <c r="B27" s="7"/>
      <c r="C27" s="7"/>
    </row>
    <row r="28" customFormat="false" ht="14.25" hidden="false" customHeight="true" outlineLevel="0" collapsed="false">
      <c r="A28" s="6" t="s">
        <v>15</v>
      </c>
      <c r="B28" s="7"/>
      <c r="C28" s="7"/>
    </row>
    <row r="29" customFormat="false" ht="14.25" hidden="false" customHeight="true" outlineLevel="0" collapsed="false">
      <c r="A29" s="8" t="s">
        <v>16</v>
      </c>
      <c r="B29" s="8"/>
      <c r="C29" s="8"/>
      <c r="E29" s="3" t="s">
        <v>17</v>
      </c>
    </row>
    <row r="30" customFormat="false" ht="14.25" hidden="false" customHeight="true" outlineLevel="0" collapsed="false">
      <c r="A30" s="7"/>
      <c r="B30" s="7"/>
      <c r="C30" s="7"/>
    </row>
    <row r="31" customFormat="false" ht="14.25" hidden="false" customHeight="true" outlineLevel="0" collapsed="false">
      <c r="A31" s="7"/>
      <c r="B31" s="7"/>
      <c r="C31" s="7"/>
    </row>
    <row r="32" customFormat="false" ht="14.25" hidden="false" customHeight="true" outlineLevel="0" collapsed="false">
      <c r="A32" s="6" t="s">
        <v>18</v>
      </c>
      <c r="B32" s="7"/>
      <c r="C32" s="7"/>
    </row>
    <row r="33" customFormat="false" ht="26" hidden="false" customHeight="true" outlineLevel="0" collapsed="false">
      <c r="A33" s="8" t="s">
        <v>19</v>
      </c>
      <c r="B33" s="8"/>
      <c r="C33" s="8"/>
      <c r="E33" s="3" t="s">
        <v>20</v>
      </c>
    </row>
  </sheetData>
  <sheetProtection sheet="true" objects="true" scenarios="true"/>
  <mergeCells count="4">
    <mergeCell ref="C2:G2"/>
    <mergeCell ref="D8:F8"/>
    <mergeCell ref="A29:C29"/>
    <mergeCell ref="A33:C33"/>
  </mergeCells>
  <printOptions headings="false" gridLines="false" gridLinesSet="true" horizontalCentered="false" verticalCentered="false"/>
  <pageMargins left="0.318055555555556" right="0.422222222222222" top="1.04513888888889" bottom="1.04513888888889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30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E16" activeCellId="0" sqref="E16"/>
    </sheetView>
  </sheetViews>
  <sheetFormatPr defaultColWidth="10.01171875" defaultRowHeight="14.25" zeroHeight="false" outlineLevelRow="0" outlineLevelCol="0"/>
  <cols>
    <col collapsed="false" customWidth="true" hidden="false" outlineLevel="0" max="1" min="1" style="9" width="18.71"/>
    <col collapsed="false" customWidth="true" hidden="false" outlineLevel="0" max="2" min="2" style="9" width="12.92"/>
    <col collapsed="false" customWidth="true" hidden="false" outlineLevel="0" max="3" min="3" style="9" width="14.15"/>
    <col collapsed="false" customWidth="true" hidden="false" outlineLevel="0" max="4" min="4" style="9" width="10.83"/>
    <col collapsed="false" customWidth="true" hidden="false" outlineLevel="0" max="5" min="5" style="9" width="35.08"/>
    <col collapsed="false" customWidth="true" hidden="false" outlineLevel="0" max="63" min="6" style="9" width="13.4"/>
    <col collapsed="false" customWidth="true" hidden="false" outlineLevel="0" max="64" min="64" style="10" width="13.4"/>
  </cols>
  <sheetData>
    <row r="1" customFormat="false" ht="14.25" hidden="false" customHeight="true" outlineLevel="0" collapsed="false">
      <c r="A1" s="11" t="s">
        <v>10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"/>
    </row>
    <row r="2" customFormat="false" ht="14.25" hidden="false" customHeight="false" outlineLevel="0" collapsed="false">
      <c r="A2" s="13" t="s">
        <v>21</v>
      </c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customFormat="false" ht="23.1" hidden="false" customHeight="true" outlineLevel="0" collapsed="false">
      <c r="A3" s="14" t="s">
        <v>22</v>
      </c>
      <c r="B3" s="14"/>
      <c r="C3" s="14"/>
      <c r="D3" s="14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"/>
    </row>
    <row r="4" customFormat="false" ht="14.25" hidden="false" customHeight="false" outlineLevel="0" collapsed="false">
      <c r="A4" s="15" t="str">
        <f aca="false">Обложка!D8</f>
        <v>01.10.2024 — 31.10.2024</v>
      </c>
      <c r="B4" s="15"/>
      <c r="C4" s="16"/>
      <c r="D4" s="16"/>
      <c r="E4" s="16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"/>
    </row>
    <row r="5" customFormat="false" ht="34.55" hidden="false" customHeight="true" outlineLevel="0" collapsed="false">
      <c r="A5" s="14" t="s">
        <v>23</v>
      </c>
      <c r="B5" s="14"/>
      <c r="C5" s="14"/>
      <c r="D5" s="14"/>
      <c r="E5" s="1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"/>
    </row>
    <row r="6" customFormat="false" ht="23.85" hidden="false" customHeight="true" outlineLevel="0" collapsed="false">
      <c r="A6" s="14" t="s">
        <v>24</v>
      </c>
      <c r="B6" s="14"/>
      <c r="C6" s="14"/>
      <c r="D6" s="14"/>
      <c r="E6" s="1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"/>
    </row>
    <row r="7" customFormat="false" ht="14.25" hidden="false" customHeight="false" outlineLevel="0" collapsed="false">
      <c r="A7" s="17" t="s">
        <v>25</v>
      </c>
      <c r="B7" s="17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9"/>
    </row>
    <row r="8" customFormat="false" ht="14.25" hidden="false" customHeight="false" outlineLevel="0" collapsed="false">
      <c r="A8" s="20" t="s">
        <v>26</v>
      </c>
      <c r="B8" s="20"/>
      <c r="C8" s="20"/>
      <c r="D8" s="21" t="s">
        <v>27</v>
      </c>
      <c r="E8" s="17" t="n">
        <v>2500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"/>
    </row>
    <row r="9" customFormat="false" ht="14.25" hidden="false" customHeight="false" outlineLevel="0" collapsed="false">
      <c r="A9" s="20" t="s">
        <v>28</v>
      </c>
      <c r="B9" s="20"/>
      <c r="C9" s="20"/>
      <c r="D9" s="17" t="s">
        <v>29</v>
      </c>
      <c r="E9" s="17" t="n">
        <f aca="false">E20+E21+E23</f>
        <v>46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"/>
    </row>
    <row r="10" customFormat="false" ht="14.25" hidden="false" customHeight="false" outlineLevel="0" collapsed="false">
      <c r="A10" s="17" t="s">
        <v>30</v>
      </c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9"/>
    </row>
    <row r="11" customFormat="false" ht="14.25" hidden="false" customHeight="false" outlineLevel="0" collapsed="false">
      <c r="A11" s="20" t="s">
        <v>31</v>
      </c>
      <c r="B11" s="20"/>
      <c r="C11" s="20"/>
      <c r="D11" s="21" t="s">
        <v>27</v>
      </c>
      <c r="E11" s="17" t="n">
        <v>20000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"/>
    </row>
    <row r="12" customFormat="false" ht="14.25" hidden="false" customHeight="true" outlineLevel="0" collapsed="false">
      <c r="A12" s="22" t="s">
        <v>32</v>
      </c>
      <c r="B12" s="22"/>
      <c r="C12" s="22"/>
      <c r="D12" s="22"/>
      <c r="E12" s="22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9"/>
    </row>
    <row r="13" s="10" customFormat="true" ht="38.45" hidden="false" customHeight="false" outlineLevel="0" collapsed="false">
      <c r="A13" s="23" t="s">
        <v>33</v>
      </c>
      <c r="B13" s="23" t="s">
        <v>34</v>
      </c>
      <c r="C13" s="24" t="s">
        <v>35</v>
      </c>
      <c r="D13" s="25" t="s">
        <v>36</v>
      </c>
      <c r="E13" s="25" t="s">
        <v>37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customFormat="false" ht="65.2" hidden="false" customHeight="false" outlineLevel="0" collapsed="false">
      <c r="A14" s="26" t="s">
        <v>38</v>
      </c>
      <c r="B14" s="23" t="s">
        <v>39</v>
      </c>
      <c r="C14" s="24" t="s">
        <v>40</v>
      </c>
      <c r="D14" s="25" t="s">
        <v>36</v>
      </c>
      <c r="E14" s="25" t="s">
        <v>37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"/>
    </row>
    <row r="15" customFormat="false" ht="14.25" hidden="false" customHeight="true" outlineLevel="0" collapsed="false">
      <c r="A15" s="17" t="s">
        <v>41</v>
      </c>
      <c r="B15" s="17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9"/>
    </row>
    <row r="16" customFormat="false" ht="14.25" hidden="false" customHeight="false" outlineLevel="0" collapsed="false">
      <c r="A16" s="20" t="s">
        <v>26</v>
      </c>
      <c r="B16" s="20"/>
      <c r="C16" s="20"/>
      <c r="D16" s="21" t="s">
        <v>27</v>
      </c>
      <c r="E16" s="17" t="n">
        <v>2500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"/>
    </row>
    <row r="17" customFormat="false" ht="14.25" hidden="false" customHeight="false" outlineLevel="0" collapsed="false">
      <c r="A17" s="27" t="s">
        <v>42</v>
      </c>
      <c r="B17" s="28"/>
      <c r="C17" s="29"/>
      <c r="D17" s="30" t="s">
        <v>29</v>
      </c>
      <c r="E17" s="17" t="n">
        <f aca="false">E24</f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"/>
    </row>
    <row r="18" customFormat="false" ht="14.25" hidden="false" customHeight="false" outlineLevel="0" collapsed="false">
      <c r="A18" s="17" t="s">
        <v>43</v>
      </c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9"/>
    </row>
    <row r="19" customFormat="false" ht="23.85" hidden="false" customHeight="false" outlineLevel="0" collapsed="false">
      <c r="A19" s="31" t="str">
        <f aca="false">'Контрольный лист'!A26</f>
        <v>Итого средств учета от грызунов по периметру здания</v>
      </c>
      <c r="B19" s="31"/>
      <c r="C19" s="31"/>
      <c r="D19" s="25" t="str">
        <f aca="false">'Контрольный лист'!B26</f>
        <v>2 контур защиты</v>
      </c>
      <c r="E19" s="17" t="n">
        <f aca="false">'Контрольный лист'!D26</f>
        <v>21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"/>
    </row>
    <row r="20" customFormat="false" ht="23.85" hidden="false" customHeight="false" outlineLevel="0" collapsed="false">
      <c r="A20" s="31" t="str">
        <f aca="false">'Контрольный лист'!A27</f>
        <v>Итого живоловок</v>
      </c>
      <c r="B20" s="31"/>
      <c r="C20" s="31"/>
      <c r="D20" s="25" t="str">
        <f aca="false">'Контрольный лист'!B27</f>
        <v>3 контур защиты</v>
      </c>
      <c r="E20" s="17" t="n">
        <f aca="false">'Контрольный лист'!D27</f>
        <v>4</v>
      </c>
      <c r="F20" s="10"/>
      <c r="G20" s="10"/>
      <c r="H20" s="10"/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customFormat="false" ht="23.85" hidden="false" customHeight="false" outlineLevel="0" collapsed="false">
      <c r="A21" s="31" t="str">
        <f aca="false">'Контрольный лист'!A28</f>
        <v>Итого средств учета от грызунов в помещениях</v>
      </c>
      <c r="B21" s="31"/>
      <c r="C21" s="31"/>
      <c r="D21" s="25" t="str">
        <f aca="false">'Контрольный лист'!B28</f>
        <v>3 контур защиты</v>
      </c>
      <c r="E21" s="17" t="n">
        <f aca="false">'Контрольный лист'!D28</f>
        <v>37</v>
      </c>
      <c r="F21" s="32"/>
      <c r="G21" s="10"/>
      <c r="H21" s="10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customFormat="false" ht="23.85" hidden="false" customHeight="true" outlineLevel="0" collapsed="false">
      <c r="A22" s="33" t="str">
        <f aca="false">'Контрольный лист'!A29</f>
        <v>Итого средств учета от грызунов по периметру территории</v>
      </c>
      <c r="B22" s="33"/>
      <c r="C22" s="33"/>
      <c r="D22" s="25" t="str">
        <f aca="false">'Контрольный лист'!B29</f>
        <v>1 контур защиты</v>
      </c>
      <c r="E22" s="17" t="n">
        <f aca="false">'Контрольный лист'!D29</f>
        <v>67</v>
      </c>
      <c r="F22" s="32"/>
      <c r="G22" s="10"/>
      <c r="H22" s="10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customFormat="false" ht="23.85" hidden="false" customHeight="false" outlineLevel="0" collapsed="false">
      <c r="A23" s="31" t="str">
        <f aca="false">'Контрольный лист'!A30</f>
        <v>Итого средств учета от ползающих насекомых</v>
      </c>
      <c r="B23" s="31"/>
      <c r="C23" s="31"/>
      <c r="D23" s="25" t="str">
        <f aca="false">'Контрольный лист'!B30</f>
        <v>3 контур защиты</v>
      </c>
      <c r="E23" s="17" t="n">
        <f aca="false">'Контрольный лист'!D30</f>
        <v>5</v>
      </c>
      <c r="F23" s="32"/>
      <c r="G23" s="10"/>
      <c r="H23" s="10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customFormat="false" ht="25.1" hidden="false" customHeight="false" outlineLevel="0" collapsed="false">
      <c r="A24" s="33" t="str">
        <f aca="false">'Контрольный лист'!A31</f>
        <v>Итого средств учета от летающих насекомых в помещениях</v>
      </c>
      <c r="B24" s="33"/>
      <c r="C24" s="33"/>
      <c r="D24" s="25" t="str">
        <f aca="false">'Контрольный лист'!B31</f>
        <v>3 контур защиты</v>
      </c>
      <c r="E24" s="17" t="n">
        <f aca="false">'Контрольный лист'!D31</f>
        <v>6</v>
      </c>
      <c r="F24" s="10"/>
      <c r="G24" s="10"/>
      <c r="H24" s="10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customFormat="false" ht="14.25" hidden="false" customHeight="false" outlineLevel="0" collapsed="false">
      <c r="A25" s="1"/>
      <c r="B25" s="1"/>
      <c r="C25" s="1"/>
      <c r="D25" s="12"/>
      <c r="E25" s="1"/>
      <c r="F25" s="10"/>
      <c r="G25" s="10"/>
      <c r="H25" s="10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customFormat="false" ht="14.25" hidden="false" customHeight="false" outlineLevel="0" collapsed="false">
      <c r="A26" s="34" t="s">
        <v>15</v>
      </c>
      <c r="B26" s="13"/>
      <c r="C26" s="13"/>
      <c r="D26" s="10"/>
      <c r="E26" s="1"/>
      <c r="F26" s="10"/>
      <c r="G26" s="10"/>
      <c r="H26" s="10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13" t="s">
        <v>44</v>
      </c>
      <c r="B27" s="13"/>
      <c r="C27" s="35" t="s">
        <v>45</v>
      </c>
      <c r="D27" s="1"/>
      <c r="E27" s="1"/>
      <c r="F27" s="10"/>
      <c r="G27" s="10"/>
      <c r="H27" s="10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14.25" hidden="false" customHeight="false" outlineLevel="0" collapsed="false">
      <c r="A28" s="1"/>
      <c r="B28" s="1"/>
      <c r="C28" s="1"/>
      <c r="D28" s="1"/>
      <c r="E28" s="1"/>
      <c r="F28" s="10"/>
      <c r="G28" s="10"/>
      <c r="H28" s="10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14.25" hidden="false" customHeight="false" outlineLevel="0" collapsed="false">
      <c r="A29" s="12" t="s">
        <v>18</v>
      </c>
      <c r="B29" s="10"/>
      <c r="C29" s="10"/>
      <c r="D29" s="10"/>
      <c r="E29" s="1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26" hidden="false" customHeight="true" outlineLevel="0" collapsed="false">
      <c r="A30" s="8" t="s">
        <v>19</v>
      </c>
      <c r="B30" s="8"/>
      <c r="C30" s="8"/>
      <c r="D30" s="1"/>
      <c r="E30" s="3" t="s">
        <v>20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</sheetData>
  <mergeCells count="23">
    <mergeCell ref="A1:E1"/>
    <mergeCell ref="A2:E2"/>
    <mergeCell ref="A3:E3"/>
    <mergeCell ref="A4:B4"/>
    <mergeCell ref="A5:D5"/>
    <mergeCell ref="A6:E6"/>
    <mergeCell ref="A7:E7"/>
    <mergeCell ref="A8:C8"/>
    <mergeCell ref="A9:C9"/>
    <mergeCell ref="A10:E10"/>
    <mergeCell ref="A11:C11"/>
    <mergeCell ref="A12:E12"/>
    <mergeCell ref="A15:E15"/>
    <mergeCell ref="A16:C16"/>
    <mergeCell ref="A18:E18"/>
    <mergeCell ref="A19:C19"/>
    <mergeCell ref="A20:C20"/>
    <mergeCell ref="A21:C21"/>
    <mergeCell ref="A22:C22"/>
    <mergeCell ref="A23:C23"/>
    <mergeCell ref="A24:C24"/>
    <mergeCell ref="A27:B27"/>
    <mergeCell ref="A30:C30"/>
  </mergeCells>
  <printOptions headings="false" gridLines="false" gridLinesSet="true" horizontalCentered="false" verticalCentered="false"/>
  <pageMargins left="0.7875" right="0.39375" top="0.688888888888889" bottom="0.491666666666667" header="0.511805555555555" footer="0.511805555555555"/>
  <pageSetup paperSize="77" scale="85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21" activeCellId="0" sqref="G21"/>
    </sheetView>
  </sheetViews>
  <sheetFormatPr defaultColWidth="11.328125" defaultRowHeight="14.25" zeroHeight="false" outlineLevelRow="0" outlineLevelCol="0"/>
  <cols>
    <col collapsed="false" customWidth="true" hidden="false" outlineLevel="0" max="1" min="1" style="36" width="8"/>
    <col collapsed="false" customWidth="true" hidden="false" outlineLevel="0" max="2" min="2" style="37" width="25.23"/>
    <col collapsed="false" customWidth="true" hidden="false" outlineLevel="0" max="3" min="3" style="37" width="8.49"/>
    <col collapsed="false" customWidth="true" hidden="false" outlineLevel="0" max="4" min="4" style="37" width="5.29"/>
    <col collapsed="false" customWidth="true" hidden="true" outlineLevel="0" max="6" min="5" style="37" width="10.5"/>
    <col collapsed="false" customWidth="true" hidden="false" outlineLevel="0" max="7" min="7" style="37" width="24.24"/>
    <col collapsed="false" customWidth="true" hidden="false" outlineLevel="0" max="8" min="8" style="37" width="23.26"/>
    <col collapsed="false" customWidth="true" hidden="false" outlineLevel="0" max="9" min="9" style="37" width="11.92"/>
    <col collapsed="false" customWidth="true" hidden="false" outlineLevel="0" max="66" min="10" style="1" width="11.92"/>
  </cols>
  <sheetData>
    <row r="1" customFormat="false" ht="14.25" hidden="false" customHeight="true" outlineLevel="0" collapsed="false">
      <c r="A1" s="1"/>
      <c r="B1" s="38" t="s">
        <v>46</v>
      </c>
      <c r="C1" s="38"/>
      <c r="D1" s="38"/>
      <c r="E1" s="38"/>
      <c r="F1" s="38"/>
      <c r="G1" s="38"/>
      <c r="H1" s="38"/>
      <c r="I1" s="1"/>
    </row>
    <row r="2" customFormat="false" ht="14.25" hidden="false" customHeight="false" outlineLevel="0" collapsed="false">
      <c r="A2" s="39"/>
      <c r="B2" s="39"/>
      <c r="C2" s="39"/>
      <c r="D2" s="39"/>
      <c r="E2" s="40"/>
      <c r="F2" s="40"/>
      <c r="G2" s="40" t="str">
        <f aca="false">Обложка!D8</f>
        <v>01.10.2024 — 31.10.2024</v>
      </c>
      <c r="H2" s="41"/>
      <c r="I2" s="1"/>
    </row>
    <row r="3" customFormat="false" ht="14.25" hidden="false" customHeight="true" outlineLevel="0" collapsed="false">
      <c r="A3" s="42" t="s">
        <v>47</v>
      </c>
      <c r="B3" s="43" t="s">
        <v>48</v>
      </c>
      <c r="C3" s="43"/>
      <c r="D3" s="43"/>
      <c r="E3" s="43"/>
      <c r="F3" s="43"/>
      <c r="G3" s="43" t="s">
        <v>49</v>
      </c>
      <c r="H3" s="43" t="s">
        <v>41</v>
      </c>
      <c r="I3" s="1"/>
    </row>
    <row r="4" customFormat="false" ht="14.25" hidden="false" customHeight="false" outlineLevel="0" collapsed="false">
      <c r="A4" s="44" t="s">
        <v>50</v>
      </c>
      <c r="B4" s="44"/>
      <c r="C4" s="44"/>
      <c r="D4" s="44"/>
      <c r="E4" s="44"/>
      <c r="F4" s="44"/>
      <c r="G4" s="44"/>
      <c r="H4" s="44"/>
      <c r="I4" s="1"/>
    </row>
    <row r="5" customFormat="false" ht="14.25" hidden="false" customHeight="true" outlineLevel="0" collapsed="false">
      <c r="A5" s="42" t="s">
        <v>51</v>
      </c>
      <c r="B5" s="45" t="s">
        <v>52</v>
      </c>
      <c r="C5" s="45"/>
      <c r="D5" s="45"/>
      <c r="E5" s="45"/>
      <c r="F5" s="45"/>
      <c r="G5" s="43" t="n">
        <v>2500</v>
      </c>
      <c r="H5" s="43" t="n">
        <f aca="false">'Акт сдачи-приемки'!E16</f>
        <v>2500</v>
      </c>
      <c r="I5" s="1"/>
    </row>
    <row r="6" customFormat="false" ht="14.25" hidden="false" customHeight="false" outlineLevel="0" collapsed="false">
      <c r="A6" s="44" t="s">
        <v>53</v>
      </c>
      <c r="B6" s="44"/>
      <c r="C6" s="44"/>
      <c r="D6" s="44"/>
      <c r="E6" s="44"/>
      <c r="F6" s="44"/>
      <c r="G6" s="44"/>
      <c r="H6" s="44"/>
      <c r="I6" s="1"/>
    </row>
    <row r="7" customFormat="false" ht="28.4" hidden="false" customHeight="true" outlineLevel="0" collapsed="false">
      <c r="A7" s="46" t="s">
        <v>54</v>
      </c>
      <c r="B7" s="45" t="s">
        <v>55</v>
      </c>
      <c r="C7" s="45"/>
      <c r="D7" s="45"/>
      <c r="E7" s="45"/>
      <c r="F7" s="45"/>
      <c r="G7" s="47" t="n">
        <f aca="false">SUM(G13:G16)</f>
        <v>129</v>
      </c>
      <c r="H7" s="47" t="n">
        <f aca="false">H17+H18</f>
        <v>11</v>
      </c>
      <c r="I7" s="1"/>
    </row>
    <row r="8" customFormat="false" ht="14.25" hidden="false" customHeight="true" outlineLevel="0" collapsed="false">
      <c r="A8" s="42" t="s">
        <v>56</v>
      </c>
      <c r="B8" s="45" t="s">
        <v>57</v>
      </c>
      <c r="C8" s="45"/>
      <c r="D8" s="45"/>
      <c r="E8" s="45"/>
      <c r="F8" s="45"/>
      <c r="G8" s="43" t="n">
        <f aca="false">'Контрольный лист'!G32</f>
        <v>0</v>
      </c>
      <c r="H8" s="43" t="n">
        <v>0</v>
      </c>
      <c r="I8" s="1"/>
    </row>
    <row r="9" customFormat="false" ht="24.45" hidden="false" customHeight="true" outlineLevel="0" collapsed="false">
      <c r="A9" s="42" t="s">
        <v>58</v>
      </c>
      <c r="B9" s="45" t="s">
        <v>59</v>
      </c>
      <c r="C9" s="45"/>
      <c r="D9" s="45"/>
      <c r="E9" s="45"/>
      <c r="F9" s="45"/>
      <c r="G9" s="48" t="n">
        <f aca="false">100-G8*100/G7</f>
        <v>100</v>
      </c>
      <c r="H9" s="48" t="n">
        <f aca="false">100-H8*100/H7</f>
        <v>100</v>
      </c>
      <c r="I9" s="1"/>
    </row>
    <row r="10" customFormat="false" ht="14.25" hidden="false" customHeight="false" outlineLevel="0" collapsed="false">
      <c r="A10" s="44" t="s">
        <v>60</v>
      </c>
      <c r="B10" s="44"/>
      <c r="C10" s="44"/>
      <c r="D10" s="44"/>
      <c r="E10" s="44"/>
      <c r="F10" s="44"/>
      <c r="G10" s="44"/>
      <c r="H10" s="44"/>
      <c r="I10" s="1"/>
    </row>
    <row r="11" customFormat="false" ht="86.45" hidden="false" customHeight="true" outlineLevel="0" collapsed="false">
      <c r="A11" s="42" t="s">
        <v>61</v>
      </c>
      <c r="B11" s="45" t="s">
        <v>62</v>
      </c>
      <c r="C11" s="45"/>
      <c r="D11" s="45"/>
      <c r="E11" s="45"/>
      <c r="F11" s="45"/>
      <c r="G11" s="45" t="s">
        <v>63</v>
      </c>
      <c r="H11" s="45" t="s">
        <v>64</v>
      </c>
      <c r="I11" s="1"/>
    </row>
    <row r="12" customFormat="false" ht="85.25" hidden="false" customHeight="true" outlineLevel="0" collapsed="false">
      <c r="A12" s="42" t="s">
        <v>65</v>
      </c>
      <c r="B12" s="45" t="s">
        <v>66</v>
      </c>
      <c r="C12" s="45"/>
      <c r="D12" s="45"/>
      <c r="E12" s="45"/>
      <c r="F12" s="45"/>
      <c r="G12" s="45" t="s">
        <v>67</v>
      </c>
      <c r="H12" s="45" t="s">
        <v>68</v>
      </c>
      <c r="I12" s="1"/>
    </row>
    <row r="13" customFormat="false" ht="41.05" hidden="false" customHeight="true" outlineLevel="0" collapsed="false">
      <c r="A13" s="42" t="s">
        <v>69</v>
      </c>
      <c r="B13" s="45" t="str">
        <f aca="false">'Контрольный лист'!A26</f>
        <v>Итого средств учета от грызунов по периметру здания</v>
      </c>
      <c r="C13" s="45" t="str">
        <f aca="false">'Контрольный лист'!B26</f>
        <v>2 контур защиты</v>
      </c>
      <c r="D13" s="45" t="str">
        <f aca="false">'Контрольный лист'!C26</f>
        <v>КИУ</v>
      </c>
      <c r="E13" s="45"/>
      <c r="F13" s="45" t="e">
        <f aca="false">#REF!</f>
        <v>#REF!</v>
      </c>
      <c r="G13" s="43" t="n">
        <f aca="false">'Контрольный лист'!D26</f>
        <v>21</v>
      </c>
      <c r="H13" s="43" t="s">
        <v>70</v>
      </c>
      <c r="I13" s="1"/>
    </row>
    <row r="14" customFormat="false" ht="41.05" hidden="false" customHeight="true" outlineLevel="0" collapsed="false">
      <c r="A14" s="42" t="s">
        <v>71</v>
      </c>
      <c r="B14" s="45" t="str">
        <f aca="false">'Контрольный лист'!A27</f>
        <v>Итого живоловок</v>
      </c>
      <c r="C14" s="45" t="str">
        <f aca="false">'Контрольный лист'!B27</f>
        <v>3 контур защиты</v>
      </c>
      <c r="D14" s="45" t="str">
        <f aca="false">'Контрольный лист'!C27</f>
        <v>Ж</v>
      </c>
      <c r="E14" s="45"/>
      <c r="F14" s="45" t="e">
        <f aca="false">#REF!</f>
        <v>#REF!</v>
      </c>
      <c r="G14" s="43" t="n">
        <f aca="false">'Контрольный лист'!D27</f>
        <v>4</v>
      </c>
      <c r="H14" s="43" t="s">
        <v>70</v>
      </c>
      <c r="I14" s="1"/>
    </row>
    <row r="15" customFormat="false" ht="41.8" hidden="false" customHeight="true" outlineLevel="0" collapsed="false">
      <c r="A15" s="42" t="s">
        <v>72</v>
      </c>
      <c r="B15" s="45" t="str">
        <f aca="false">'Контрольный лист'!A28</f>
        <v>Итого средств учета от грызунов в помещениях</v>
      </c>
      <c r="C15" s="45" t="str">
        <f aca="false">'Контрольный лист'!B28</f>
        <v>3 контур защиты</v>
      </c>
      <c r="D15" s="45" t="str">
        <f aca="false">'Контрольный лист'!C28</f>
        <v>КИУ</v>
      </c>
      <c r="E15" s="49"/>
      <c r="F15" s="45"/>
      <c r="G15" s="43" t="n">
        <f aca="false">'Контрольный лист'!D28</f>
        <v>37</v>
      </c>
      <c r="H15" s="43" t="s">
        <v>70</v>
      </c>
      <c r="I15" s="1"/>
    </row>
    <row r="16" customFormat="false" ht="35.05" hidden="false" customHeight="false" outlineLevel="0" collapsed="false">
      <c r="A16" s="42" t="s">
        <v>73</v>
      </c>
      <c r="B16" s="45" t="str">
        <f aca="false">'Контрольный лист'!A29</f>
        <v>Итого средств учета от грызунов по периметру территории</v>
      </c>
      <c r="C16" s="45" t="str">
        <f aca="false">'Контрольный лист'!B29</f>
        <v>1 контур защиты</v>
      </c>
      <c r="D16" s="45" t="str">
        <f aca="false">'Контрольный лист'!C29</f>
        <v>КИУ</v>
      </c>
      <c r="E16" s="49"/>
      <c r="F16" s="45"/>
      <c r="G16" s="43" t="n">
        <f aca="false">'Контрольный лист'!D29</f>
        <v>67</v>
      </c>
      <c r="H16" s="43" t="s">
        <v>70</v>
      </c>
      <c r="I16" s="1"/>
    </row>
    <row r="17" customFormat="false" ht="37.85" hidden="false" customHeight="true" outlineLevel="0" collapsed="false">
      <c r="A17" s="42" t="s">
        <v>74</v>
      </c>
      <c r="B17" s="45" t="str">
        <f aca="false">'Контрольный лист'!A30</f>
        <v>Итого средств учета от ползающих насекомых</v>
      </c>
      <c r="C17" s="45" t="str">
        <f aca="false">'Контрольный лист'!B30</f>
        <v>3 контур защиты</v>
      </c>
      <c r="D17" s="45" t="str">
        <f aca="false">'Контрольный лист'!C30</f>
        <v>ИМ</v>
      </c>
      <c r="E17" s="49"/>
      <c r="F17" s="45"/>
      <c r="G17" s="43" t="s">
        <v>70</v>
      </c>
      <c r="H17" s="50" t="n">
        <f aca="false">'Контрольный лист'!D30</f>
        <v>5</v>
      </c>
      <c r="I17" s="1"/>
    </row>
    <row r="18" customFormat="false" ht="35.05" hidden="false" customHeight="false" outlineLevel="0" collapsed="false">
      <c r="A18" s="42" t="s">
        <v>75</v>
      </c>
      <c r="B18" s="45" t="str">
        <f aca="false">'Контрольный лист'!A31</f>
        <v>Итого средств учета от летающих насекомых в помещениях</v>
      </c>
      <c r="C18" s="45" t="str">
        <f aca="false">'Контрольный лист'!B31</f>
        <v>3 контур защиты</v>
      </c>
      <c r="D18" s="45" t="str">
        <f aca="false">'Контрольный лист'!C31</f>
        <v>ИЛ</v>
      </c>
      <c r="E18" s="51"/>
      <c r="F18" s="51"/>
      <c r="G18" s="43" t="s">
        <v>70</v>
      </c>
      <c r="H18" s="50" t="n">
        <f aca="false">'Контрольный лист'!D31</f>
        <v>6</v>
      </c>
      <c r="I18" s="1"/>
    </row>
    <row r="19" customFormat="false" ht="23.85" hidden="false" customHeight="false" outlineLevel="0" collapsed="false">
      <c r="A19" s="52" t="s">
        <v>76</v>
      </c>
      <c r="B19" s="52"/>
      <c r="C19" s="52"/>
      <c r="D19" s="52"/>
      <c r="E19" s="52"/>
      <c r="F19" s="52"/>
      <c r="G19" s="52"/>
      <c r="H19" s="52"/>
      <c r="I19" s="1"/>
    </row>
    <row r="20" customFormat="false" ht="47.45" hidden="false" customHeight="true" outlineLevel="0" collapsed="false">
      <c r="A20" s="42" t="s">
        <v>77</v>
      </c>
      <c r="B20" s="45" t="s">
        <v>78</v>
      </c>
      <c r="C20" s="45"/>
      <c r="D20" s="45"/>
      <c r="E20" s="45"/>
      <c r="F20" s="45"/>
      <c r="G20" s="45" t="s">
        <v>79</v>
      </c>
      <c r="H20" s="43" t="s">
        <v>70</v>
      </c>
      <c r="I20" s="1"/>
    </row>
    <row r="21" customFormat="false" ht="86.4" hidden="false" customHeight="true" outlineLevel="0" collapsed="false">
      <c r="A21" s="42" t="s">
        <v>80</v>
      </c>
      <c r="B21" s="45" t="s">
        <v>81</v>
      </c>
      <c r="C21" s="45"/>
      <c r="D21" s="45"/>
      <c r="E21" s="45"/>
      <c r="F21" s="45"/>
      <c r="G21" s="45" t="s">
        <v>82</v>
      </c>
      <c r="H21" s="45" t="s">
        <v>82</v>
      </c>
      <c r="I21" s="1"/>
    </row>
    <row r="22" customFormat="false" ht="14.25" hidden="false" customHeight="false" outlineLevel="0" collapsed="false">
      <c r="A22" s="52" t="s">
        <v>83</v>
      </c>
      <c r="B22" s="52"/>
      <c r="C22" s="52"/>
      <c r="D22" s="52"/>
      <c r="E22" s="52"/>
      <c r="F22" s="52"/>
      <c r="G22" s="52"/>
      <c r="H22" s="52"/>
      <c r="I22" s="1"/>
    </row>
    <row r="23" customFormat="false" ht="20.5" hidden="false" customHeight="true" outlineLevel="0" collapsed="false">
      <c r="A23" s="42" t="s">
        <v>84</v>
      </c>
      <c r="B23" s="45" t="s">
        <v>85</v>
      </c>
      <c r="C23" s="45"/>
      <c r="D23" s="45"/>
      <c r="E23" s="45"/>
      <c r="F23" s="45"/>
      <c r="G23" s="43" t="s">
        <v>86</v>
      </c>
      <c r="H23" s="43" t="s">
        <v>86</v>
      </c>
      <c r="I23" s="1"/>
    </row>
    <row r="24" customFormat="false" ht="14.25" hidden="false" customHeight="true" outlineLevel="0" collapsed="false">
      <c r="A24" s="42" t="s">
        <v>87</v>
      </c>
      <c r="B24" s="45" t="s">
        <v>88</v>
      </c>
      <c r="C24" s="45"/>
      <c r="D24" s="45"/>
      <c r="E24" s="45"/>
      <c r="F24" s="45"/>
      <c r="G24" s="43"/>
      <c r="H24" s="43"/>
      <c r="I24" s="1"/>
    </row>
    <row r="25" customFormat="false" ht="21.3" hidden="false" customHeight="true" outlineLevel="0" collapsed="false">
      <c r="A25" s="42" t="s">
        <v>89</v>
      </c>
      <c r="B25" s="45" t="s">
        <v>90</v>
      </c>
      <c r="C25" s="45"/>
      <c r="D25" s="45"/>
      <c r="E25" s="45"/>
      <c r="F25" s="45"/>
      <c r="G25" s="43"/>
      <c r="H25" s="43"/>
      <c r="I25" s="1"/>
    </row>
    <row r="26" customFormat="false" ht="14.25" hidden="false" customHeight="false" outlineLevel="0" collapsed="false">
      <c r="A26" s="44" t="s">
        <v>91</v>
      </c>
      <c r="B26" s="44"/>
      <c r="C26" s="44"/>
      <c r="D26" s="44"/>
      <c r="E26" s="44"/>
      <c r="F26" s="44"/>
      <c r="G26" s="44"/>
      <c r="H26" s="44"/>
      <c r="I26" s="1"/>
    </row>
    <row r="27" customFormat="false" ht="79.3" hidden="false" customHeight="true" outlineLevel="0" collapsed="false">
      <c r="A27" s="42" t="s">
        <v>92</v>
      </c>
      <c r="B27" s="53" t="s">
        <v>93</v>
      </c>
      <c r="C27" s="53"/>
      <c r="D27" s="53"/>
      <c r="E27" s="53"/>
      <c r="F27" s="53"/>
      <c r="G27" s="53"/>
      <c r="H27" s="53"/>
      <c r="I27" s="1"/>
    </row>
    <row r="28" customFormat="false" ht="14.25" hidden="false" customHeight="false" outlineLevel="0" collapsed="false">
      <c r="A28" s="1"/>
      <c r="B28" s="54"/>
      <c r="C28" s="54"/>
      <c r="D28" s="54"/>
      <c r="E28" s="54"/>
      <c r="F28" s="54"/>
      <c r="G28" s="55"/>
      <c r="H28" s="56"/>
      <c r="I28" s="1"/>
    </row>
    <row r="29" customFormat="false" ht="14.25" hidden="false" customHeight="false" outlineLevel="0" collapsed="false">
      <c r="A29" s="1"/>
      <c r="B29" s="34" t="s">
        <v>15</v>
      </c>
      <c r="C29" s="12"/>
      <c r="D29" s="13"/>
      <c r="E29" s="13"/>
      <c r="F29" s="13"/>
      <c r="G29" s="13"/>
      <c r="H29" s="10"/>
      <c r="I29" s="1"/>
    </row>
    <row r="30" customFormat="false" ht="14.25" hidden="false" customHeight="false" outlineLevel="0" collapsed="false">
      <c r="A30" s="1"/>
      <c r="B30" s="13" t="s">
        <v>44</v>
      </c>
      <c r="C30" s="13"/>
      <c r="D30" s="13"/>
      <c r="E30" s="10"/>
      <c r="F30" s="10"/>
      <c r="G30" s="57" t="s">
        <v>45</v>
      </c>
      <c r="H30" s="57"/>
      <c r="I30" s="1"/>
    </row>
    <row r="31" customFormat="false" ht="14.25" hidden="false" customHeight="false" outlineLevel="0" collapsed="false">
      <c r="A31" s="1"/>
      <c r="B31" s="10"/>
      <c r="C31" s="10"/>
      <c r="D31" s="10"/>
      <c r="E31" s="10"/>
      <c r="F31" s="10"/>
      <c r="G31" s="10"/>
      <c r="H31" s="10"/>
      <c r="I31" s="1"/>
    </row>
    <row r="32" customFormat="false" ht="14.25" hidden="false" customHeight="false" outlineLevel="0" collapsed="false">
      <c r="A32" s="1"/>
      <c r="B32" s="10"/>
      <c r="C32" s="10"/>
      <c r="D32" s="10"/>
      <c r="E32" s="10"/>
      <c r="F32" s="10"/>
      <c r="G32" s="10"/>
      <c r="H32" s="10"/>
      <c r="I32" s="1"/>
    </row>
    <row r="33" customFormat="false" ht="14.25" hidden="false" customHeight="false" outlineLevel="0" collapsed="false">
      <c r="A33" s="1"/>
      <c r="B33" s="12" t="s">
        <v>18</v>
      </c>
      <c r="C33" s="12"/>
      <c r="D33" s="10"/>
      <c r="E33" s="10"/>
      <c r="F33" s="10"/>
      <c r="G33" s="10"/>
      <c r="H33" s="10"/>
      <c r="I33" s="1"/>
    </row>
    <row r="34" customFormat="false" ht="26" hidden="false" customHeight="true" outlineLevel="0" collapsed="false">
      <c r="A34" s="8" t="s">
        <v>19</v>
      </c>
      <c r="B34" s="8"/>
      <c r="C34" s="8"/>
      <c r="D34" s="1"/>
      <c r="E34" s="3" t="s">
        <v>20</v>
      </c>
      <c r="F34" s="1"/>
      <c r="G34" s="1"/>
      <c r="H34" s="1"/>
      <c r="I34" s="1"/>
    </row>
  </sheetData>
  <mergeCells count="26">
    <mergeCell ref="B1:H1"/>
    <mergeCell ref="A2:D2"/>
    <mergeCell ref="B3:F3"/>
    <mergeCell ref="A4:H4"/>
    <mergeCell ref="B5:F5"/>
    <mergeCell ref="A6:H6"/>
    <mergeCell ref="B7:F7"/>
    <mergeCell ref="B8:F8"/>
    <mergeCell ref="B9:F9"/>
    <mergeCell ref="A10:H10"/>
    <mergeCell ref="B11:F11"/>
    <mergeCell ref="B12:F12"/>
    <mergeCell ref="A19:H19"/>
    <mergeCell ref="B20:F20"/>
    <mergeCell ref="B21:F21"/>
    <mergeCell ref="A22:H22"/>
    <mergeCell ref="B23:F23"/>
    <mergeCell ref="G23:G25"/>
    <mergeCell ref="H23:H25"/>
    <mergeCell ref="B24:F24"/>
    <mergeCell ref="B25:F25"/>
    <mergeCell ref="A26:H26"/>
    <mergeCell ref="B27:H27"/>
    <mergeCell ref="B30:D30"/>
    <mergeCell ref="G30:H30"/>
    <mergeCell ref="A34:C34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7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3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F5" activeCellId="0" sqref="F5"/>
    </sheetView>
  </sheetViews>
  <sheetFormatPr defaultColWidth="10.01171875" defaultRowHeight="13.8" zeroHeight="false" outlineLevelRow="0" outlineLevelCol="0"/>
  <cols>
    <col collapsed="false" customWidth="true" hidden="false" outlineLevel="0" max="1" min="1" style="58" width="5.29"/>
    <col collapsed="false" customWidth="true" hidden="false" outlineLevel="0" max="2" min="2" style="9" width="25.23"/>
    <col collapsed="false" customWidth="true" hidden="false" outlineLevel="0" max="3" min="3" style="9" width="20.18"/>
    <col collapsed="false" customWidth="true" hidden="false" outlineLevel="0" max="4" min="4" style="58" width="11.45"/>
    <col collapsed="false" customWidth="true" hidden="false" outlineLevel="0" max="5" min="5" style="58" width="10.83"/>
    <col collapsed="false" customWidth="true" hidden="false" outlineLevel="0" max="6" min="6" style="58" width="14.15"/>
    <col collapsed="false" customWidth="true" hidden="false" outlineLevel="0" max="61" min="7" style="58" width="13.4"/>
    <col collapsed="false" customWidth="true" hidden="false" outlineLevel="0" max="64" min="62" style="59" width="13.4"/>
  </cols>
  <sheetData>
    <row r="1" customFormat="false" ht="17.65" hidden="false" customHeight="true" outlineLevel="0" collapsed="false">
      <c r="A1" s="60" t="s">
        <v>94</v>
      </c>
      <c r="B1" s="60"/>
      <c r="C1" s="60"/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1"/>
      <c r="BK1" s="1"/>
      <c r="BL1" s="1"/>
    </row>
    <row r="2" customFormat="false" ht="14.25" hidden="false" customHeight="false" outlineLevel="0" collapsed="false">
      <c r="A2" s="62"/>
      <c r="B2" s="62"/>
      <c r="C2" s="63" t="str">
        <f aca="false">Обложка!D8</f>
        <v>01.10.2024 — 31.10.2024</v>
      </c>
      <c r="D2" s="63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1"/>
      <c r="BK2" s="1"/>
      <c r="BL2" s="1"/>
    </row>
    <row r="3" customFormat="false" ht="36.2" hidden="false" customHeight="true" outlineLevel="0" collapsed="false">
      <c r="A3" s="64" t="s">
        <v>95</v>
      </c>
      <c r="B3" s="25" t="s">
        <v>96</v>
      </c>
      <c r="C3" s="25"/>
      <c r="D3" s="64" t="s">
        <v>97</v>
      </c>
      <c r="E3" s="65" t="str">
        <f aca="false">'Контрольный лист'!F3</f>
        <v>Кол-во ловушек</v>
      </c>
      <c r="F3" s="66" t="s">
        <v>98</v>
      </c>
      <c r="G3" s="66" t="s">
        <v>98</v>
      </c>
      <c r="H3" s="67"/>
      <c r="I3" s="67"/>
      <c r="J3" s="68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customFormat="false" ht="13.4" hidden="false" customHeight="true" outlineLevel="0" collapsed="false">
      <c r="A4" s="64" t="n">
        <v>1</v>
      </c>
      <c r="B4" s="70" t="s">
        <v>99</v>
      </c>
      <c r="C4" s="23" t="s">
        <v>100</v>
      </c>
      <c r="D4" s="25" t="s">
        <v>101</v>
      </c>
      <c r="E4" s="71" t="n">
        <v>4</v>
      </c>
      <c r="F4" s="72" t="s">
        <v>102</v>
      </c>
      <c r="G4" s="73" t="s">
        <v>70</v>
      </c>
      <c r="H4" s="67"/>
      <c r="I4" s="67"/>
      <c r="J4" s="68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</row>
    <row r="5" customFormat="false" ht="16.55" hidden="false" customHeight="true" outlineLevel="0" collapsed="false">
      <c r="A5" s="64" t="n">
        <v>2</v>
      </c>
      <c r="B5" s="70" t="s">
        <v>103</v>
      </c>
      <c r="C5" s="23" t="s">
        <v>100</v>
      </c>
      <c r="D5" s="25" t="s">
        <v>101</v>
      </c>
      <c r="E5" s="71" t="n">
        <v>2</v>
      </c>
      <c r="F5" s="74" t="str">
        <f aca="false">F4</f>
        <v>21.10.24</v>
      </c>
      <c r="G5" s="73" t="s">
        <v>70</v>
      </c>
      <c r="H5" s="67"/>
      <c r="I5" s="67"/>
      <c r="J5" s="68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</row>
    <row r="6" customFormat="false" ht="14.95" hidden="false" customHeight="true" outlineLevel="0" collapsed="false">
      <c r="A6" s="64" t="n">
        <v>3</v>
      </c>
      <c r="B6" s="70" t="s">
        <v>104</v>
      </c>
      <c r="C6" s="23" t="s">
        <v>100</v>
      </c>
      <c r="D6" s="25" t="s">
        <v>101</v>
      </c>
      <c r="E6" s="71" t="n">
        <v>3</v>
      </c>
      <c r="F6" s="74" t="str">
        <f aca="false">F5</f>
        <v>21.10.24</v>
      </c>
      <c r="G6" s="73" t="s">
        <v>70</v>
      </c>
      <c r="H6" s="67"/>
      <c r="I6" s="67"/>
      <c r="J6" s="68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</row>
    <row r="7" customFormat="false" ht="15.75" hidden="false" customHeight="true" outlineLevel="0" collapsed="false">
      <c r="A7" s="64" t="n">
        <v>4</v>
      </c>
      <c r="B7" s="70" t="s">
        <v>104</v>
      </c>
      <c r="C7" s="23" t="s">
        <v>100</v>
      </c>
      <c r="D7" s="25" t="s">
        <v>105</v>
      </c>
      <c r="E7" s="71" t="n">
        <v>1</v>
      </c>
      <c r="F7" s="74" t="str">
        <f aca="false">F6</f>
        <v>21.10.24</v>
      </c>
      <c r="G7" s="73" t="s">
        <v>70</v>
      </c>
      <c r="H7" s="67"/>
      <c r="I7" s="67"/>
      <c r="J7" s="68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</row>
    <row r="8" customFormat="false" ht="14.2" hidden="false" customHeight="true" outlineLevel="0" collapsed="false">
      <c r="A8" s="64" t="n">
        <v>5</v>
      </c>
      <c r="B8" s="70" t="s">
        <v>106</v>
      </c>
      <c r="C8" s="23" t="s">
        <v>100</v>
      </c>
      <c r="D8" s="25" t="s">
        <v>101</v>
      </c>
      <c r="E8" s="71" t="n">
        <v>3</v>
      </c>
      <c r="F8" s="74" t="str">
        <f aca="false">F7</f>
        <v>21.10.24</v>
      </c>
      <c r="G8" s="73" t="s">
        <v>70</v>
      </c>
      <c r="H8" s="67"/>
      <c r="I8" s="67"/>
      <c r="J8" s="68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</row>
    <row r="9" customFormat="false" ht="13.4" hidden="false" customHeight="true" outlineLevel="0" collapsed="false">
      <c r="A9" s="64" t="n">
        <v>6</v>
      </c>
      <c r="B9" s="70" t="s">
        <v>107</v>
      </c>
      <c r="C9" s="23" t="s">
        <v>100</v>
      </c>
      <c r="D9" s="25" t="s">
        <v>101</v>
      </c>
      <c r="E9" s="71" t="n">
        <v>1</v>
      </c>
      <c r="F9" s="74" t="str">
        <f aca="false">F8</f>
        <v>21.10.24</v>
      </c>
      <c r="G9" s="73" t="s">
        <v>70</v>
      </c>
      <c r="H9" s="67"/>
      <c r="I9" s="67"/>
      <c r="J9" s="68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  <c r="IV9" s="69"/>
    </row>
    <row r="10" customFormat="false" ht="12.6" hidden="false" customHeight="true" outlineLevel="0" collapsed="false">
      <c r="A10" s="64" t="n">
        <v>7</v>
      </c>
      <c r="B10" s="70" t="s">
        <v>108</v>
      </c>
      <c r="C10" s="23" t="s">
        <v>100</v>
      </c>
      <c r="D10" s="25" t="s">
        <v>101</v>
      </c>
      <c r="E10" s="71" t="n">
        <v>1</v>
      </c>
      <c r="F10" s="74" t="str">
        <f aca="false">F9</f>
        <v>21.10.24</v>
      </c>
      <c r="G10" s="73" t="s">
        <v>70</v>
      </c>
      <c r="H10" s="67"/>
      <c r="I10" s="67"/>
      <c r="J10" s="68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  <c r="IU10" s="69"/>
      <c r="IV10" s="69"/>
    </row>
    <row r="11" customFormat="false" ht="26.05" hidden="false" customHeight="true" outlineLevel="0" collapsed="false">
      <c r="A11" s="64" t="n">
        <v>8</v>
      </c>
      <c r="B11" s="70" t="s">
        <v>109</v>
      </c>
      <c r="C11" s="23" t="s">
        <v>100</v>
      </c>
      <c r="D11" s="25" t="s">
        <v>101</v>
      </c>
      <c r="E11" s="71" t="n">
        <v>3</v>
      </c>
      <c r="F11" s="74" t="str">
        <f aca="false">F10</f>
        <v>21.10.24</v>
      </c>
      <c r="G11" s="73" t="s">
        <v>70</v>
      </c>
      <c r="H11" s="67"/>
      <c r="I11" s="67"/>
      <c r="J11" s="68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  <c r="IV11" s="69"/>
    </row>
    <row r="12" customFormat="false" ht="26.8" hidden="false" customHeight="true" outlineLevel="0" collapsed="false">
      <c r="A12" s="64" t="n">
        <v>9</v>
      </c>
      <c r="B12" s="70" t="s">
        <v>109</v>
      </c>
      <c r="C12" s="23" t="s">
        <v>100</v>
      </c>
      <c r="D12" s="25" t="s">
        <v>105</v>
      </c>
      <c r="E12" s="71" t="n">
        <v>3</v>
      </c>
      <c r="F12" s="74" t="str">
        <f aca="false">F11</f>
        <v>21.10.24</v>
      </c>
      <c r="G12" s="73" t="s">
        <v>70</v>
      </c>
      <c r="H12" s="67"/>
      <c r="I12" s="67"/>
      <c r="J12" s="6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customFormat="false" ht="14.2" hidden="false" customHeight="true" outlineLevel="0" collapsed="false">
      <c r="A13" s="64" t="n">
        <v>10</v>
      </c>
      <c r="B13" s="70" t="s">
        <v>110</v>
      </c>
      <c r="C13" s="23" t="s">
        <v>100</v>
      </c>
      <c r="D13" s="25" t="s">
        <v>101</v>
      </c>
      <c r="E13" s="71" t="n">
        <v>3</v>
      </c>
      <c r="F13" s="74" t="str">
        <f aca="false">F12</f>
        <v>21.10.24</v>
      </c>
      <c r="G13" s="73" t="s">
        <v>70</v>
      </c>
      <c r="H13" s="67"/>
      <c r="I13" s="67"/>
      <c r="J13" s="68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  <c r="IV13" s="69"/>
    </row>
    <row r="14" customFormat="false" ht="19.7" hidden="false" customHeight="true" outlineLevel="0" collapsed="false">
      <c r="A14" s="64" t="n">
        <v>11</v>
      </c>
      <c r="B14" s="70" t="s">
        <v>111</v>
      </c>
      <c r="C14" s="23" t="s">
        <v>100</v>
      </c>
      <c r="D14" s="25" t="s">
        <v>101</v>
      </c>
      <c r="E14" s="71" t="n">
        <v>5</v>
      </c>
      <c r="F14" s="74" t="str">
        <f aca="false">F13</f>
        <v>21.10.24</v>
      </c>
      <c r="G14" s="73" t="s">
        <v>70</v>
      </c>
      <c r="H14" s="67"/>
      <c r="I14" s="67"/>
      <c r="J14" s="68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</row>
    <row r="15" customFormat="false" ht="16.55" hidden="false" customHeight="true" outlineLevel="0" collapsed="false">
      <c r="A15" s="64" t="n">
        <v>12</v>
      </c>
      <c r="B15" s="70" t="s">
        <v>112</v>
      </c>
      <c r="C15" s="23" t="s">
        <v>100</v>
      </c>
      <c r="D15" s="25" t="s">
        <v>101</v>
      </c>
      <c r="E15" s="71" t="n">
        <v>4</v>
      </c>
      <c r="F15" s="74" t="str">
        <f aca="false">F14</f>
        <v>21.10.24</v>
      </c>
      <c r="G15" s="73" t="s">
        <v>70</v>
      </c>
      <c r="H15" s="67"/>
      <c r="I15" s="67"/>
      <c r="J15" s="68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</row>
    <row r="16" customFormat="false" ht="14.95" hidden="false" customHeight="true" outlineLevel="0" collapsed="false">
      <c r="A16" s="64" t="n">
        <v>13</v>
      </c>
      <c r="B16" s="70" t="s">
        <v>113</v>
      </c>
      <c r="C16" s="23" t="s">
        <v>100</v>
      </c>
      <c r="D16" s="25" t="s">
        <v>101</v>
      </c>
      <c r="E16" s="71" t="n">
        <v>5</v>
      </c>
      <c r="F16" s="74" t="str">
        <f aca="false">F15</f>
        <v>21.10.24</v>
      </c>
      <c r="G16" s="73" t="s">
        <v>70</v>
      </c>
      <c r="H16" s="67"/>
      <c r="I16" s="67"/>
      <c r="J16" s="68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</row>
    <row r="17" customFormat="false" ht="15.75" hidden="false" customHeight="true" outlineLevel="0" collapsed="false">
      <c r="A17" s="64" t="n">
        <v>14</v>
      </c>
      <c r="B17" s="70" t="s">
        <v>114</v>
      </c>
      <c r="C17" s="23" t="s">
        <v>100</v>
      </c>
      <c r="D17" s="25" t="s">
        <v>101</v>
      </c>
      <c r="E17" s="71" t="n">
        <v>3</v>
      </c>
      <c r="F17" s="74" t="str">
        <f aca="false">F16</f>
        <v>21.10.24</v>
      </c>
      <c r="G17" s="73" t="s">
        <v>70</v>
      </c>
      <c r="H17" s="67"/>
      <c r="I17" s="67"/>
      <c r="J17" s="6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  <c r="IU17" s="69"/>
      <c r="IV17" s="69"/>
    </row>
    <row r="18" customFormat="false" ht="16.55" hidden="false" customHeight="true" outlineLevel="0" collapsed="false">
      <c r="A18" s="64" t="n">
        <v>15</v>
      </c>
      <c r="B18" s="70" t="s">
        <v>115</v>
      </c>
      <c r="C18" s="23" t="s">
        <v>100</v>
      </c>
      <c r="D18" s="25" t="s">
        <v>116</v>
      </c>
      <c r="E18" s="71" t="n">
        <v>3</v>
      </c>
      <c r="F18" s="74" t="str">
        <f aca="false">F17</f>
        <v>21.10.24</v>
      </c>
      <c r="G18" s="73" t="s">
        <v>70</v>
      </c>
      <c r="H18" s="67"/>
      <c r="I18" s="67"/>
      <c r="J18" s="68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</row>
    <row r="19" customFormat="false" ht="18.15" hidden="false" customHeight="true" outlineLevel="0" collapsed="false">
      <c r="A19" s="64" t="n">
        <v>16</v>
      </c>
      <c r="B19" s="70" t="s">
        <v>110</v>
      </c>
      <c r="C19" s="23" t="s">
        <v>100</v>
      </c>
      <c r="D19" s="25" t="s">
        <v>116</v>
      </c>
      <c r="E19" s="71" t="n">
        <v>2</v>
      </c>
      <c r="F19" s="74" t="str">
        <f aca="false">F18</f>
        <v>21.10.24</v>
      </c>
      <c r="G19" s="73" t="s">
        <v>70</v>
      </c>
      <c r="H19" s="67"/>
      <c r="I19" s="67"/>
      <c r="J19" s="68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</row>
    <row r="20" customFormat="false" ht="13.4" hidden="false" customHeight="true" outlineLevel="0" collapsed="false">
      <c r="A20" s="64" t="n">
        <v>17</v>
      </c>
      <c r="B20" s="70" t="s">
        <v>103</v>
      </c>
      <c r="C20" s="23" t="s">
        <v>100</v>
      </c>
      <c r="D20" s="25" t="s">
        <v>117</v>
      </c>
      <c r="E20" s="71" t="n">
        <v>1</v>
      </c>
      <c r="F20" s="74" t="str">
        <f aca="false">F19</f>
        <v>21.10.24</v>
      </c>
      <c r="G20" s="73" t="s">
        <v>70</v>
      </c>
      <c r="H20" s="67"/>
      <c r="I20" s="67"/>
      <c r="J20" s="68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</row>
    <row r="21" customFormat="false" ht="23.65" hidden="false" customHeight="true" outlineLevel="0" collapsed="false">
      <c r="A21" s="64" t="n">
        <v>18</v>
      </c>
      <c r="B21" s="70" t="s">
        <v>118</v>
      </c>
      <c r="C21" s="23" t="s">
        <v>100</v>
      </c>
      <c r="D21" s="25" t="s">
        <v>117</v>
      </c>
      <c r="E21" s="71" t="n">
        <v>1</v>
      </c>
      <c r="F21" s="74" t="str">
        <f aca="false">F20</f>
        <v>21.10.24</v>
      </c>
      <c r="G21" s="73" t="s">
        <v>70</v>
      </c>
      <c r="H21" s="67"/>
      <c r="I21" s="67"/>
      <c r="J21" s="6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</row>
    <row r="22" customFormat="false" ht="14.2" hidden="false" customHeight="true" outlineLevel="0" collapsed="false">
      <c r="A22" s="64" t="n">
        <v>19</v>
      </c>
      <c r="B22" s="70" t="s">
        <v>109</v>
      </c>
      <c r="C22" s="23" t="s">
        <v>100</v>
      </c>
      <c r="D22" s="25" t="s">
        <v>117</v>
      </c>
      <c r="E22" s="71" t="n">
        <v>2</v>
      </c>
      <c r="F22" s="74" t="str">
        <f aca="false">F21</f>
        <v>21.10.24</v>
      </c>
      <c r="G22" s="73" t="s">
        <v>70</v>
      </c>
      <c r="H22" s="67"/>
      <c r="I22" s="67"/>
      <c r="J22" s="68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</row>
    <row r="23" customFormat="false" ht="12.6" hidden="false" customHeight="true" outlineLevel="0" collapsed="false">
      <c r="A23" s="64" t="n">
        <v>20</v>
      </c>
      <c r="B23" s="70" t="s">
        <v>111</v>
      </c>
      <c r="C23" s="23" t="s">
        <v>100</v>
      </c>
      <c r="D23" s="25" t="s">
        <v>117</v>
      </c>
      <c r="E23" s="71" t="n">
        <v>2</v>
      </c>
      <c r="F23" s="74" t="str">
        <f aca="false">F22</f>
        <v>21.10.24</v>
      </c>
      <c r="G23" s="73" t="s">
        <v>70</v>
      </c>
      <c r="H23" s="67"/>
      <c r="I23" s="67"/>
      <c r="J23" s="68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</row>
    <row r="24" customFormat="false" ht="13.8" hidden="false" customHeight="false" outlineLevel="0" collapsed="false">
      <c r="A24" s="64" t="n">
        <v>21</v>
      </c>
      <c r="B24" s="23" t="s">
        <v>119</v>
      </c>
      <c r="C24" s="23" t="s">
        <v>120</v>
      </c>
      <c r="D24" s="25" t="s">
        <v>101</v>
      </c>
      <c r="E24" s="71" t="n">
        <v>21</v>
      </c>
      <c r="F24" s="74" t="str">
        <f aca="false">F23</f>
        <v>21.10.24</v>
      </c>
      <c r="G24" s="73" t="s">
        <v>70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</row>
    <row r="25" customFormat="false" ht="13.8" hidden="false" customHeight="false" outlineLevel="0" collapsed="false">
      <c r="A25" s="64" t="n">
        <v>22</v>
      </c>
      <c r="B25" s="23" t="s">
        <v>121</v>
      </c>
      <c r="C25" s="23" t="s">
        <v>122</v>
      </c>
      <c r="D25" s="25" t="s">
        <v>101</v>
      </c>
      <c r="E25" s="71" t="n">
        <v>67</v>
      </c>
      <c r="F25" s="75" t="s">
        <v>70</v>
      </c>
      <c r="G25" s="7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customFormat="false" ht="14.25" hidden="false" customHeight="false" outlineLevel="0" collapsed="false">
      <c r="A26" s="57"/>
      <c r="B26" s="12"/>
      <c r="C26" s="32"/>
      <c r="D26" s="32"/>
      <c r="E26" s="32"/>
      <c r="F26" s="3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  <c r="IV26" s="69"/>
    </row>
    <row r="27" customFormat="false" ht="14.25" hidden="false" customHeight="false" outlineLevel="0" collapsed="false">
      <c r="A27" s="57"/>
      <c r="B27" s="12"/>
      <c r="C27" s="32"/>
      <c r="D27" s="32"/>
      <c r="E27" s="32"/>
      <c r="F27" s="3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</row>
    <row r="28" customFormat="false" ht="14.25" hidden="false" customHeight="false" outlineLevel="0" collapsed="false">
      <c r="A28" s="57"/>
      <c r="B28" s="12"/>
      <c r="C28" s="32"/>
      <c r="D28" s="32"/>
      <c r="E28" s="32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</row>
    <row r="29" customFormat="false" ht="14.25" hidden="false" customHeight="false" outlineLevel="0" collapsed="false">
      <c r="A29" s="57"/>
      <c r="B29" s="12"/>
      <c r="C29" s="32"/>
      <c r="D29" s="32"/>
      <c r="E29" s="32"/>
      <c r="F29" s="3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</row>
    <row r="30" customFormat="false" ht="14.25" hidden="false" customHeight="false" outlineLevel="0" collapsed="false">
      <c r="A30" s="69"/>
      <c r="B30" s="12" t="s">
        <v>15</v>
      </c>
      <c r="C30" s="10"/>
      <c r="D30" s="1"/>
      <c r="E30" s="69"/>
      <c r="F30" s="6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  <c r="IV30" s="69"/>
    </row>
    <row r="31" customFormat="false" ht="14.25" hidden="false" customHeight="false" outlineLevel="0" collapsed="false">
      <c r="A31" s="32"/>
      <c r="B31" s="13" t="s">
        <v>44</v>
      </c>
      <c r="C31" s="13"/>
      <c r="D31" s="32" t="s">
        <v>17</v>
      </c>
      <c r="E31" s="69"/>
      <c r="F31" s="6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</row>
    <row r="32" customFormat="false" ht="14.25" hidden="false" customHeight="false" outlineLevel="0" collapsed="false">
      <c r="A32" s="69"/>
      <c r="B32" s="10"/>
      <c r="C32" s="10"/>
      <c r="D32" s="69"/>
      <c r="E32" s="69"/>
      <c r="F32" s="6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  <c r="IV32" s="69"/>
    </row>
    <row r="33" customFormat="false" ht="14.25" hidden="false" customHeight="false" outlineLevel="0" collapsed="false">
      <c r="A33" s="69"/>
      <c r="B33" s="10"/>
      <c r="C33" s="10"/>
      <c r="D33" s="69"/>
      <c r="E33" s="69"/>
      <c r="F33" s="6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</row>
    <row r="34" customFormat="false" ht="14.25" hidden="false" customHeight="false" outlineLevel="0" collapsed="false">
      <c r="A34" s="32"/>
      <c r="B34" s="12" t="s">
        <v>18</v>
      </c>
      <c r="C34" s="10"/>
      <c r="D34" s="1"/>
      <c r="E34" s="69"/>
      <c r="F34" s="7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</row>
    <row r="35" customFormat="false" ht="26" hidden="false" customHeight="true" outlineLevel="0" collapsed="false">
      <c r="A35" s="8" t="s">
        <v>19</v>
      </c>
      <c r="B35" s="8"/>
      <c r="C35" s="8"/>
      <c r="D35" s="1"/>
      <c r="E35" s="3" t="s">
        <v>20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7" customFormat="false" ht="14.25" hidden="false" customHeight="true" outlineLevel="0" collapsed="false"/>
  </sheetData>
  <mergeCells count="5">
    <mergeCell ref="A1:F1"/>
    <mergeCell ref="C2:E2"/>
    <mergeCell ref="B3:C3"/>
    <mergeCell ref="B31:C31"/>
    <mergeCell ref="A35:C35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9" scale="75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BL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D15" activeCellId="0" sqref="D15"/>
    </sheetView>
  </sheetViews>
  <sheetFormatPr defaultColWidth="10.25" defaultRowHeight="13.8" zeroHeight="false" outlineLevelRow="0" outlineLevelCol="0"/>
  <cols>
    <col collapsed="false" customWidth="true" hidden="false" outlineLevel="0" max="1" min="1" style="12" width="36.18"/>
    <col collapsed="false" customWidth="true" hidden="false" outlineLevel="0" max="2" min="2" style="12" width="19.81"/>
    <col collapsed="false" customWidth="true" hidden="false" outlineLevel="0" max="3" min="3" style="18" width="7.14"/>
    <col collapsed="false" customWidth="true" hidden="false" outlineLevel="0" max="4" min="4" style="32" width="15"/>
    <col collapsed="false" customWidth="true" hidden="false" outlineLevel="0" max="5" min="5" style="32" width="10.09"/>
    <col collapsed="false" customWidth="true" hidden="false" outlineLevel="0" max="6" min="6" style="32" width="8.49"/>
    <col collapsed="false" customWidth="true" hidden="false" outlineLevel="0" max="8" min="7" style="32" width="11.59"/>
    <col collapsed="false" customWidth="true" hidden="false" outlineLevel="0" max="9" min="9" style="32" width="8.74"/>
    <col collapsed="false" customWidth="true" hidden="false" outlineLevel="0" max="10" min="10" style="32" width="9.47"/>
    <col collapsed="false" customWidth="true" hidden="false" outlineLevel="0" max="11" min="11" style="32" width="7.63"/>
    <col collapsed="false" customWidth="false" hidden="false" outlineLevel="0" max="12" min="12" style="32" width="10.2"/>
    <col collapsed="false" customWidth="true" hidden="false" outlineLevel="0" max="13" min="13" style="32" width="18.46"/>
    <col collapsed="false" customWidth="true" hidden="false" outlineLevel="0" max="62" min="14" style="32" width="13.78"/>
    <col collapsed="false" customWidth="true" hidden="false" outlineLevel="0" max="64" min="63" style="69" width="13.78"/>
  </cols>
  <sheetData>
    <row r="1" customFormat="false" ht="14.25" hidden="false" customHeight="true" outlineLevel="0" collapsed="false">
      <c r="A1" s="78" t="s">
        <v>123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customFormat="false" ht="14.25" hidden="false" customHeight="false" outlineLevel="0" collapsed="false">
      <c r="A2" s="12" t="str">
        <f aca="false">Обложка!D8</f>
        <v>01.10.2024 — 31.10.2024</v>
      </c>
      <c r="B2" s="1"/>
      <c r="C2" s="7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="82" customFormat="true" ht="57.45" hidden="false" customHeight="false" outlineLevel="0" collapsed="false">
      <c r="A3" s="80" t="s">
        <v>96</v>
      </c>
      <c r="B3" s="80" t="s">
        <v>124</v>
      </c>
      <c r="C3" s="80" t="s">
        <v>125</v>
      </c>
      <c r="D3" s="80" t="s">
        <v>126</v>
      </c>
      <c r="E3" s="80" t="s">
        <v>127</v>
      </c>
      <c r="F3" s="80" t="s">
        <v>128</v>
      </c>
      <c r="G3" s="80" t="s">
        <v>129</v>
      </c>
      <c r="H3" s="80" t="s">
        <v>130</v>
      </c>
      <c r="I3" s="80" t="s">
        <v>131</v>
      </c>
      <c r="J3" s="80" t="s">
        <v>132</v>
      </c>
      <c r="K3" s="80" t="s">
        <v>133</v>
      </c>
      <c r="L3" s="80" t="s">
        <v>134</v>
      </c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customFormat="false" ht="14.25" hidden="false" customHeight="false" outlineLevel="0" collapsed="false">
      <c r="A4" s="70" t="s">
        <v>99</v>
      </c>
      <c r="B4" s="23" t="s">
        <v>100</v>
      </c>
      <c r="C4" s="25" t="s">
        <v>101</v>
      </c>
      <c r="D4" s="25" t="s">
        <v>135</v>
      </c>
      <c r="E4" s="83" t="s">
        <v>136</v>
      </c>
      <c r="F4" s="71" t="n">
        <v>4</v>
      </c>
      <c r="G4" s="71" t="n">
        <v>0</v>
      </c>
      <c r="H4" s="71" t="n">
        <v>0</v>
      </c>
      <c r="I4" s="71" t="n">
        <v>0</v>
      </c>
      <c r="J4" s="71" t="n">
        <v>0</v>
      </c>
      <c r="K4" s="71" t="n">
        <v>0</v>
      </c>
      <c r="L4" s="71" t="n">
        <v>0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1"/>
      <c r="BL4" s="1"/>
    </row>
    <row r="5" customFormat="false" ht="14.25" hidden="false" customHeight="false" outlineLevel="0" collapsed="false">
      <c r="A5" s="70" t="s">
        <v>103</v>
      </c>
      <c r="B5" s="23" t="s">
        <v>100</v>
      </c>
      <c r="C5" s="25" t="s">
        <v>101</v>
      </c>
      <c r="D5" s="25" t="n">
        <v>26.27</v>
      </c>
      <c r="E5" s="83" t="s">
        <v>136</v>
      </c>
      <c r="F5" s="71" t="n">
        <v>2</v>
      </c>
      <c r="G5" s="71" t="n">
        <v>0</v>
      </c>
      <c r="H5" s="71" t="n">
        <v>0</v>
      </c>
      <c r="I5" s="71" t="n">
        <v>0</v>
      </c>
      <c r="J5" s="71" t="n">
        <v>0</v>
      </c>
      <c r="K5" s="71" t="n">
        <v>0</v>
      </c>
      <c r="L5" s="71" t="n">
        <v>0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1"/>
      <c r="BL5" s="1"/>
    </row>
    <row r="6" customFormat="false" ht="14.25" hidden="false" customHeight="false" outlineLevel="0" collapsed="false">
      <c r="A6" s="70" t="s">
        <v>104</v>
      </c>
      <c r="B6" s="23" t="s">
        <v>100</v>
      </c>
      <c r="C6" s="25" t="s">
        <v>101</v>
      </c>
      <c r="D6" s="25" t="s">
        <v>137</v>
      </c>
      <c r="E6" s="83" t="s">
        <v>136</v>
      </c>
      <c r="F6" s="71" t="n">
        <v>3</v>
      </c>
      <c r="G6" s="71" t="n">
        <v>0</v>
      </c>
      <c r="H6" s="71" t="n">
        <v>0</v>
      </c>
      <c r="I6" s="71" t="n">
        <v>0</v>
      </c>
      <c r="J6" s="71" t="n">
        <v>0</v>
      </c>
      <c r="K6" s="71" t="n">
        <v>0</v>
      </c>
      <c r="L6" s="71" t="n">
        <v>0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1"/>
      <c r="BL6" s="1"/>
    </row>
    <row r="7" customFormat="false" ht="14.25" hidden="false" customHeight="false" outlineLevel="0" collapsed="false">
      <c r="A7" s="70" t="s">
        <v>104</v>
      </c>
      <c r="B7" s="23" t="s">
        <v>100</v>
      </c>
      <c r="C7" s="25" t="s">
        <v>105</v>
      </c>
      <c r="D7" s="25" t="n">
        <v>13</v>
      </c>
      <c r="E7" s="83" t="s">
        <v>136</v>
      </c>
      <c r="F7" s="71" t="n">
        <v>1</v>
      </c>
      <c r="G7" s="71" t="n">
        <v>0</v>
      </c>
      <c r="H7" s="71" t="n">
        <v>0</v>
      </c>
      <c r="I7" s="71" t="n">
        <v>0</v>
      </c>
      <c r="J7" s="71" t="n">
        <v>0</v>
      </c>
      <c r="K7" s="71" t="n">
        <v>0</v>
      </c>
      <c r="L7" s="71" t="n">
        <v>0</v>
      </c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1"/>
      <c r="BL7" s="1"/>
    </row>
    <row r="8" customFormat="false" ht="14.25" hidden="false" customHeight="false" outlineLevel="0" collapsed="false">
      <c r="A8" s="70" t="s">
        <v>106</v>
      </c>
      <c r="B8" s="23" t="s">
        <v>100</v>
      </c>
      <c r="C8" s="25" t="s">
        <v>101</v>
      </c>
      <c r="D8" s="25" t="s">
        <v>138</v>
      </c>
      <c r="E8" s="83" t="s">
        <v>136</v>
      </c>
      <c r="F8" s="71" t="n">
        <v>3</v>
      </c>
      <c r="G8" s="71" t="n">
        <v>0</v>
      </c>
      <c r="H8" s="71" t="n">
        <v>0</v>
      </c>
      <c r="I8" s="71" t="n">
        <v>0</v>
      </c>
      <c r="J8" s="71" t="n">
        <v>0</v>
      </c>
      <c r="K8" s="71" t="n">
        <v>0</v>
      </c>
      <c r="L8" s="71" t="n">
        <v>0</v>
      </c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1"/>
      <c r="BL8" s="1"/>
    </row>
    <row r="9" customFormat="false" ht="14.25" hidden="false" customHeight="false" outlineLevel="0" collapsed="false">
      <c r="A9" s="70" t="s">
        <v>107</v>
      </c>
      <c r="B9" s="23" t="s">
        <v>100</v>
      </c>
      <c r="C9" s="25" t="s">
        <v>101</v>
      </c>
      <c r="D9" s="25" t="n">
        <v>12</v>
      </c>
      <c r="E9" s="83" t="s">
        <v>136</v>
      </c>
      <c r="F9" s="71" t="n">
        <v>1</v>
      </c>
      <c r="G9" s="71" t="n">
        <v>0</v>
      </c>
      <c r="H9" s="71" t="n">
        <v>0</v>
      </c>
      <c r="I9" s="71" t="n">
        <v>0</v>
      </c>
      <c r="J9" s="71" t="n">
        <v>0</v>
      </c>
      <c r="K9" s="71" t="n">
        <v>0</v>
      </c>
      <c r="L9" s="71" t="n">
        <v>0</v>
      </c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1"/>
      <c r="BL9" s="1"/>
    </row>
    <row r="10" customFormat="false" ht="14.25" hidden="false" customHeight="false" outlineLevel="0" collapsed="false">
      <c r="A10" s="70" t="s">
        <v>108</v>
      </c>
      <c r="B10" s="23" t="s">
        <v>100</v>
      </c>
      <c r="C10" s="25" t="s">
        <v>101</v>
      </c>
      <c r="D10" s="25" t="n">
        <v>11</v>
      </c>
      <c r="E10" s="83" t="s">
        <v>136</v>
      </c>
      <c r="F10" s="71" t="n">
        <v>1</v>
      </c>
      <c r="G10" s="71" t="n">
        <v>0</v>
      </c>
      <c r="H10" s="71" t="n">
        <v>0</v>
      </c>
      <c r="I10" s="71" t="n">
        <v>0</v>
      </c>
      <c r="J10" s="71" t="n">
        <v>0</v>
      </c>
      <c r="K10" s="71" t="n">
        <v>0</v>
      </c>
      <c r="L10" s="71" t="n">
        <v>0</v>
      </c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1"/>
      <c r="BL10" s="1"/>
    </row>
    <row r="11" customFormat="false" ht="13.8" hidden="false" customHeight="false" outlineLevel="0" collapsed="false">
      <c r="A11" s="70" t="s">
        <v>109</v>
      </c>
      <c r="B11" s="23" t="s">
        <v>100</v>
      </c>
      <c r="C11" s="25" t="s">
        <v>101</v>
      </c>
      <c r="D11" s="25" t="s">
        <v>139</v>
      </c>
      <c r="E11" s="83" t="s">
        <v>136</v>
      </c>
      <c r="F11" s="71" t="n">
        <v>3</v>
      </c>
      <c r="G11" s="71" t="n">
        <v>0</v>
      </c>
      <c r="H11" s="71" t="n">
        <v>0</v>
      </c>
      <c r="I11" s="71" t="n">
        <v>0</v>
      </c>
      <c r="J11" s="71" t="n">
        <v>0</v>
      </c>
      <c r="K11" s="71" t="n">
        <v>0</v>
      </c>
      <c r="L11" s="71" t="n">
        <v>0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1"/>
      <c r="BL11" s="1"/>
    </row>
    <row r="12" customFormat="false" ht="13.8" hidden="false" customHeight="false" outlineLevel="0" collapsed="false">
      <c r="A12" s="70" t="s">
        <v>109</v>
      </c>
      <c r="B12" s="23" t="s">
        <v>100</v>
      </c>
      <c r="C12" s="25" t="s">
        <v>105</v>
      </c>
      <c r="D12" s="25" t="s">
        <v>140</v>
      </c>
      <c r="E12" s="83" t="s">
        <v>136</v>
      </c>
      <c r="F12" s="71" t="n">
        <v>3</v>
      </c>
      <c r="G12" s="71" t="n">
        <v>0</v>
      </c>
      <c r="H12" s="71" t="n">
        <v>0</v>
      </c>
      <c r="I12" s="71" t="n">
        <v>0</v>
      </c>
      <c r="J12" s="71" t="n">
        <v>0</v>
      </c>
      <c r="K12" s="71" t="n">
        <v>0</v>
      </c>
      <c r="L12" s="71" t="n">
        <v>0</v>
      </c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1"/>
      <c r="BL12" s="1"/>
    </row>
    <row r="13" customFormat="false" ht="13.8" hidden="false" customHeight="false" outlineLevel="0" collapsed="false">
      <c r="A13" s="70" t="s">
        <v>110</v>
      </c>
      <c r="B13" s="23" t="s">
        <v>100</v>
      </c>
      <c r="C13" s="25" t="s">
        <v>101</v>
      </c>
      <c r="D13" s="25" t="s">
        <v>141</v>
      </c>
      <c r="E13" s="83" t="s">
        <v>136</v>
      </c>
      <c r="F13" s="71" t="n">
        <v>3</v>
      </c>
      <c r="G13" s="71" t="n">
        <v>0</v>
      </c>
      <c r="H13" s="71" t="n">
        <v>0</v>
      </c>
      <c r="I13" s="71" t="n">
        <v>0</v>
      </c>
      <c r="J13" s="71" t="n">
        <v>0</v>
      </c>
      <c r="K13" s="71" t="n">
        <v>0</v>
      </c>
      <c r="L13" s="71" t="n">
        <v>0</v>
      </c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1"/>
      <c r="BL13" s="1"/>
    </row>
    <row r="14" customFormat="false" ht="23.85" hidden="false" customHeight="false" outlineLevel="0" collapsed="false">
      <c r="A14" s="70" t="s">
        <v>111</v>
      </c>
      <c r="B14" s="23" t="s">
        <v>100</v>
      </c>
      <c r="C14" s="25" t="s">
        <v>101</v>
      </c>
      <c r="D14" s="25" t="s">
        <v>142</v>
      </c>
      <c r="E14" s="83" t="s">
        <v>136</v>
      </c>
      <c r="F14" s="71" t="n">
        <v>5</v>
      </c>
      <c r="G14" s="71" t="n">
        <v>0</v>
      </c>
      <c r="H14" s="71" t="n">
        <v>0</v>
      </c>
      <c r="I14" s="71" t="n">
        <v>0</v>
      </c>
      <c r="J14" s="71" t="n">
        <v>0</v>
      </c>
      <c r="K14" s="71" t="n">
        <v>0</v>
      </c>
      <c r="L14" s="71" t="n">
        <v>0</v>
      </c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1"/>
      <c r="BL14" s="1"/>
    </row>
    <row r="15" customFormat="false" ht="13.8" hidden="false" customHeight="false" outlineLevel="0" collapsed="false">
      <c r="A15" s="70" t="s">
        <v>112</v>
      </c>
      <c r="B15" s="23" t="s">
        <v>100</v>
      </c>
      <c r="C15" s="25" t="s">
        <v>101</v>
      </c>
      <c r="D15" s="25" t="s">
        <v>143</v>
      </c>
      <c r="E15" s="83" t="s">
        <v>136</v>
      </c>
      <c r="F15" s="71" t="n">
        <v>4</v>
      </c>
      <c r="G15" s="71" t="n">
        <v>0</v>
      </c>
      <c r="H15" s="71" t="n">
        <v>0</v>
      </c>
      <c r="I15" s="71" t="n">
        <v>0</v>
      </c>
      <c r="J15" s="71" t="n">
        <v>0</v>
      </c>
      <c r="K15" s="71" t="n">
        <v>0</v>
      </c>
      <c r="L15" s="71" t="n">
        <v>0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1"/>
      <c r="BL15" s="1"/>
    </row>
    <row r="16" customFormat="false" ht="13.8" hidden="false" customHeight="false" outlineLevel="0" collapsed="false">
      <c r="A16" s="70" t="s">
        <v>113</v>
      </c>
      <c r="B16" s="23" t="s">
        <v>100</v>
      </c>
      <c r="C16" s="25" t="s">
        <v>101</v>
      </c>
      <c r="D16" s="25" t="s">
        <v>144</v>
      </c>
      <c r="E16" s="83" t="s">
        <v>136</v>
      </c>
      <c r="F16" s="71" t="n">
        <v>5</v>
      </c>
      <c r="G16" s="71" t="n">
        <v>0</v>
      </c>
      <c r="H16" s="71" t="n">
        <v>0</v>
      </c>
      <c r="I16" s="71" t="n">
        <v>0</v>
      </c>
      <c r="J16" s="71" t="n">
        <v>0</v>
      </c>
      <c r="K16" s="71" t="n">
        <v>0</v>
      </c>
      <c r="L16" s="71" t="n">
        <v>0</v>
      </c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1"/>
      <c r="BL16" s="1"/>
    </row>
    <row r="17" customFormat="false" ht="25.1" hidden="false" customHeight="true" outlineLevel="0" collapsed="false">
      <c r="A17" s="70" t="s">
        <v>114</v>
      </c>
      <c r="B17" s="23" t="s">
        <v>100</v>
      </c>
      <c r="C17" s="25" t="s">
        <v>101</v>
      </c>
      <c r="D17" s="25" t="s">
        <v>145</v>
      </c>
      <c r="E17" s="83" t="s">
        <v>136</v>
      </c>
      <c r="F17" s="71" t="n">
        <v>3</v>
      </c>
      <c r="G17" s="71" t="n">
        <v>0</v>
      </c>
      <c r="H17" s="71" t="n">
        <v>0</v>
      </c>
      <c r="I17" s="71" t="n">
        <v>0</v>
      </c>
      <c r="J17" s="71" t="n">
        <v>0</v>
      </c>
      <c r="K17" s="71" t="n">
        <v>0</v>
      </c>
      <c r="L17" s="71" t="n">
        <v>0</v>
      </c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1"/>
      <c r="BL17" s="1"/>
    </row>
    <row r="18" customFormat="false" ht="14.25" hidden="false" customHeight="false" outlineLevel="0" collapsed="false">
      <c r="A18" s="70" t="s">
        <v>115</v>
      </c>
      <c r="B18" s="23" t="s">
        <v>100</v>
      </c>
      <c r="C18" s="25" t="s">
        <v>116</v>
      </c>
      <c r="D18" s="25" t="s">
        <v>141</v>
      </c>
      <c r="E18" s="83" t="s">
        <v>136</v>
      </c>
      <c r="F18" s="71" t="n">
        <v>3</v>
      </c>
      <c r="G18" s="71" t="n">
        <v>0</v>
      </c>
      <c r="H18" s="71" t="n">
        <v>0</v>
      </c>
      <c r="I18" s="71" t="n">
        <v>0</v>
      </c>
      <c r="J18" s="71" t="n">
        <v>0</v>
      </c>
      <c r="K18" s="71" t="n">
        <v>0</v>
      </c>
      <c r="L18" s="71" t="n">
        <v>0</v>
      </c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1"/>
      <c r="BL18" s="1"/>
    </row>
    <row r="19" customFormat="false" ht="13.8" hidden="false" customHeight="false" outlineLevel="0" collapsed="false">
      <c r="A19" s="70" t="s">
        <v>110</v>
      </c>
      <c r="B19" s="23" t="s">
        <v>100</v>
      </c>
      <c r="C19" s="25" t="s">
        <v>116</v>
      </c>
      <c r="D19" s="25" t="n">
        <v>4.5</v>
      </c>
      <c r="E19" s="83" t="s">
        <v>136</v>
      </c>
      <c r="F19" s="71" t="n">
        <v>2</v>
      </c>
      <c r="G19" s="71" t="n">
        <v>0</v>
      </c>
      <c r="H19" s="71" t="n">
        <v>0</v>
      </c>
      <c r="I19" s="71" t="n">
        <v>0</v>
      </c>
      <c r="J19" s="71" t="n">
        <v>0</v>
      </c>
      <c r="K19" s="71" t="n">
        <v>0</v>
      </c>
      <c r="L19" s="71" t="n">
        <v>0</v>
      </c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1"/>
      <c r="BL19" s="1"/>
    </row>
    <row r="20" customFormat="false" ht="23.85" hidden="false" customHeight="false" outlineLevel="0" collapsed="false">
      <c r="A20" s="70" t="s">
        <v>103</v>
      </c>
      <c r="B20" s="23" t="s">
        <v>100</v>
      </c>
      <c r="C20" s="25" t="s">
        <v>117</v>
      </c>
      <c r="D20" s="25" t="n">
        <v>1</v>
      </c>
      <c r="E20" s="83" t="s">
        <v>136</v>
      </c>
      <c r="F20" s="71" t="n">
        <v>1</v>
      </c>
      <c r="G20" s="71" t="n">
        <v>0</v>
      </c>
      <c r="H20" s="71" t="n">
        <v>0</v>
      </c>
      <c r="I20" s="71" t="n">
        <v>0</v>
      </c>
      <c r="J20" s="71" t="n">
        <v>0</v>
      </c>
      <c r="K20" s="71" t="n">
        <v>0</v>
      </c>
      <c r="L20" s="71" t="n">
        <v>0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1"/>
      <c r="BL20" s="1"/>
    </row>
    <row r="21" customFormat="false" ht="13.8" hidden="false" customHeight="false" outlineLevel="0" collapsed="false">
      <c r="A21" s="70" t="s">
        <v>118</v>
      </c>
      <c r="B21" s="23" t="s">
        <v>100</v>
      </c>
      <c r="C21" s="25" t="s">
        <v>117</v>
      </c>
      <c r="D21" s="25" t="n">
        <v>2</v>
      </c>
      <c r="E21" s="83" t="s">
        <v>136</v>
      </c>
      <c r="F21" s="71" t="n">
        <v>1</v>
      </c>
      <c r="G21" s="71" t="n">
        <v>0</v>
      </c>
      <c r="H21" s="71" t="n">
        <v>0</v>
      </c>
      <c r="I21" s="71" t="n">
        <v>0</v>
      </c>
      <c r="J21" s="71" t="n">
        <v>0</v>
      </c>
      <c r="K21" s="71" t="n">
        <v>0</v>
      </c>
      <c r="L21" s="71" t="n">
        <v>0</v>
      </c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1"/>
      <c r="BL21" s="1"/>
    </row>
    <row r="22" customFormat="false" ht="13.8" hidden="false" customHeight="false" outlineLevel="0" collapsed="false">
      <c r="A22" s="70" t="s">
        <v>109</v>
      </c>
      <c r="B22" s="23" t="s">
        <v>100</v>
      </c>
      <c r="C22" s="25" t="s">
        <v>117</v>
      </c>
      <c r="D22" s="25" t="n">
        <v>3.4</v>
      </c>
      <c r="E22" s="83" t="s">
        <v>136</v>
      </c>
      <c r="F22" s="71" t="n">
        <v>2</v>
      </c>
      <c r="G22" s="71" t="n">
        <v>0</v>
      </c>
      <c r="H22" s="71" t="n">
        <v>0</v>
      </c>
      <c r="I22" s="71" t="n">
        <v>0</v>
      </c>
      <c r="J22" s="71" t="n">
        <v>0</v>
      </c>
      <c r="K22" s="71" t="n">
        <v>0</v>
      </c>
      <c r="L22" s="71" t="n">
        <v>0</v>
      </c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1"/>
      <c r="BL22" s="1"/>
    </row>
    <row r="23" customFormat="false" ht="14.25" hidden="false" customHeight="false" outlineLevel="0" collapsed="false">
      <c r="A23" s="70" t="s">
        <v>111</v>
      </c>
      <c r="B23" s="23" t="s">
        <v>100</v>
      </c>
      <c r="C23" s="25" t="s">
        <v>117</v>
      </c>
      <c r="D23" s="25" t="n">
        <v>5.6</v>
      </c>
      <c r="E23" s="83" t="s">
        <v>136</v>
      </c>
      <c r="F23" s="71" t="n">
        <v>2</v>
      </c>
      <c r="G23" s="71" t="n">
        <v>0</v>
      </c>
      <c r="H23" s="71" t="n">
        <v>0</v>
      </c>
      <c r="I23" s="71" t="n">
        <v>0</v>
      </c>
      <c r="J23" s="71" t="n">
        <v>0</v>
      </c>
      <c r="K23" s="71" t="n">
        <v>0</v>
      </c>
      <c r="L23" s="71" t="n">
        <v>0</v>
      </c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1"/>
      <c r="BL23" s="1"/>
    </row>
    <row r="24" customFormat="false" ht="23.85" hidden="false" customHeight="false" outlineLevel="0" collapsed="false">
      <c r="A24" s="23" t="s">
        <v>119</v>
      </c>
      <c r="B24" s="23" t="s">
        <v>120</v>
      </c>
      <c r="C24" s="25" t="s">
        <v>101</v>
      </c>
      <c r="D24" s="25" t="s">
        <v>146</v>
      </c>
      <c r="E24" s="83" t="s">
        <v>147</v>
      </c>
      <c r="F24" s="71" t="n">
        <v>21</v>
      </c>
      <c r="G24" s="71" t="n">
        <v>0</v>
      </c>
      <c r="H24" s="71" t="n">
        <v>0</v>
      </c>
      <c r="I24" s="71" t="n">
        <v>0</v>
      </c>
      <c r="J24" s="71" t="n">
        <v>0</v>
      </c>
      <c r="K24" s="71" t="n">
        <v>0</v>
      </c>
      <c r="L24" s="71" t="n">
        <v>0</v>
      </c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1"/>
      <c r="BL24" s="1"/>
    </row>
    <row r="25" customFormat="false" ht="23.85" hidden="false" customHeight="false" outlineLevel="0" collapsed="false">
      <c r="A25" s="23" t="s">
        <v>121</v>
      </c>
      <c r="B25" s="23" t="s">
        <v>122</v>
      </c>
      <c r="C25" s="25" t="s">
        <v>101</v>
      </c>
      <c r="D25" s="25" t="s">
        <v>148</v>
      </c>
      <c r="E25" s="83" t="s">
        <v>147</v>
      </c>
      <c r="F25" s="71" t="n">
        <v>67</v>
      </c>
      <c r="G25" s="71" t="n">
        <v>0</v>
      </c>
      <c r="H25" s="71" t="n">
        <v>0</v>
      </c>
      <c r="I25" s="71" t="n">
        <v>0</v>
      </c>
      <c r="J25" s="71" t="n">
        <v>0</v>
      </c>
      <c r="K25" s="71" t="n">
        <v>0</v>
      </c>
      <c r="L25" s="71" t="n">
        <v>0</v>
      </c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1"/>
      <c r="BL25" s="1"/>
    </row>
    <row r="26" customFormat="false" ht="23.85" hidden="false" customHeight="false" outlineLevel="0" collapsed="false">
      <c r="A26" s="84" t="s">
        <v>149</v>
      </c>
      <c r="B26" s="23" t="s">
        <v>120</v>
      </c>
      <c r="C26" s="25" t="s">
        <v>101</v>
      </c>
      <c r="D26" s="85" t="n">
        <f aca="false">F24</f>
        <v>21</v>
      </c>
      <c r="E26" s="85"/>
      <c r="F26" s="85"/>
      <c r="G26" s="85"/>
      <c r="H26" s="86"/>
      <c r="I26" s="86"/>
      <c r="J26" s="86"/>
      <c r="K26" s="86"/>
      <c r="L26" s="8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84" t="s">
        <v>150</v>
      </c>
      <c r="B27" s="23" t="s">
        <v>100</v>
      </c>
      <c r="C27" s="25" t="s">
        <v>105</v>
      </c>
      <c r="D27" s="85" t="n">
        <v>4</v>
      </c>
      <c r="E27" s="85"/>
      <c r="F27" s="85"/>
      <c r="G27" s="85"/>
      <c r="H27" s="86"/>
      <c r="I27" s="86"/>
      <c r="J27" s="86"/>
      <c r="K27" s="86"/>
      <c r="L27" s="8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31.4" hidden="false" customHeight="true" outlineLevel="0" collapsed="false">
      <c r="A28" s="84" t="s">
        <v>151</v>
      </c>
      <c r="B28" s="23" t="s">
        <v>100</v>
      </c>
      <c r="C28" s="25" t="s">
        <v>101</v>
      </c>
      <c r="D28" s="85" t="n">
        <v>37</v>
      </c>
      <c r="E28" s="85"/>
      <c r="F28" s="85"/>
      <c r="G28" s="85"/>
      <c r="H28" s="86"/>
      <c r="I28" s="86"/>
      <c r="J28" s="86"/>
      <c r="K28" s="86"/>
      <c r="L28" s="8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37.7" hidden="false" customHeight="true" outlineLevel="0" collapsed="false">
      <c r="A29" s="84" t="s">
        <v>152</v>
      </c>
      <c r="B29" s="23" t="s">
        <v>122</v>
      </c>
      <c r="C29" s="25" t="s">
        <v>101</v>
      </c>
      <c r="D29" s="85" t="n">
        <f aca="false">F25</f>
        <v>67</v>
      </c>
      <c r="E29" s="85"/>
      <c r="F29" s="85"/>
      <c r="G29" s="85"/>
      <c r="H29" s="86"/>
      <c r="I29" s="86"/>
      <c r="J29" s="86"/>
      <c r="K29" s="86"/>
      <c r="L29" s="8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30.6" hidden="false" customHeight="true" outlineLevel="0" collapsed="false">
      <c r="A30" s="84" t="s">
        <v>153</v>
      </c>
      <c r="B30" s="23" t="s">
        <v>100</v>
      </c>
      <c r="C30" s="25" t="s">
        <v>116</v>
      </c>
      <c r="D30" s="85" t="n">
        <v>5</v>
      </c>
      <c r="E30" s="85"/>
      <c r="F30" s="85"/>
      <c r="G30" s="85"/>
      <c r="H30" s="86"/>
      <c r="I30" s="86"/>
      <c r="J30" s="86"/>
      <c r="K30" s="86"/>
      <c r="L30" s="8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customFormat="false" ht="44.75" hidden="false" customHeight="true" outlineLevel="0" collapsed="false">
      <c r="A31" s="84" t="s">
        <v>154</v>
      </c>
      <c r="B31" s="23" t="s">
        <v>100</v>
      </c>
      <c r="C31" s="25" t="s">
        <v>117</v>
      </c>
      <c r="D31" s="85" t="n">
        <v>6</v>
      </c>
      <c r="E31" s="85"/>
      <c r="F31" s="85"/>
      <c r="G31" s="85"/>
      <c r="H31" s="86"/>
      <c r="I31" s="86"/>
      <c r="J31" s="86"/>
      <c r="K31" s="86"/>
      <c r="L31" s="8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customFormat="false" ht="23.85" hidden="false" customHeight="false" outlineLevel="0" collapsed="false">
      <c r="A32" s="23" t="s">
        <v>155</v>
      </c>
      <c r="B32" s="87"/>
      <c r="C32" s="87"/>
      <c r="D32" s="87"/>
      <c r="E32" s="87"/>
      <c r="F32" s="87"/>
      <c r="G32" s="71" t="n">
        <v>0</v>
      </c>
      <c r="H32" s="86"/>
      <c r="I32" s="86"/>
      <c r="J32" s="86"/>
      <c r="K32" s="86"/>
      <c r="L32" s="8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="69" customFormat="true" ht="23.85" hidden="false" customHeight="false" outlineLevel="0" collapsed="false">
      <c r="A33" s="23" t="s">
        <v>156</v>
      </c>
      <c r="B33" s="87"/>
      <c r="C33" s="87"/>
      <c r="D33" s="87"/>
      <c r="E33" s="87"/>
      <c r="F33" s="87"/>
      <c r="G33" s="87"/>
      <c r="H33" s="71" t="n">
        <f aca="false">SUM(H25:H32)</f>
        <v>0</v>
      </c>
      <c r="I33" s="86"/>
      <c r="J33" s="86"/>
      <c r="K33" s="86"/>
      <c r="L33" s="86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</row>
    <row r="34" customFormat="false" ht="14.25" hidden="false" customHeight="false" outlineLevel="0" collapsed="false">
      <c r="A34" s="26" t="s">
        <v>157</v>
      </c>
      <c r="B34" s="87"/>
      <c r="C34" s="87"/>
      <c r="D34" s="87"/>
      <c r="E34" s="87"/>
      <c r="F34" s="87"/>
      <c r="G34" s="87"/>
      <c r="H34" s="71"/>
      <c r="I34" s="71" t="n">
        <f aca="false">SUM(I25:I32)</f>
        <v>0</v>
      </c>
      <c r="J34" s="86"/>
      <c r="K34" s="86"/>
      <c r="L34" s="8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customFormat="false" ht="14.25" hidden="false" customHeight="false" outlineLevel="0" collapsed="false">
      <c r="A35" s="23" t="s">
        <v>158</v>
      </c>
      <c r="B35" s="87"/>
      <c r="C35" s="87"/>
      <c r="D35" s="87"/>
      <c r="E35" s="87"/>
      <c r="F35" s="87"/>
      <c r="G35" s="87"/>
      <c r="H35" s="87"/>
      <c r="I35" s="87"/>
      <c r="J35" s="71" t="n">
        <v>0</v>
      </c>
      <c r="K35" s="86"/>
      <c r="L35" s="8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customFormat="false" ht="13.8" hidden="false" customHeight="false" outlineLevel="0" collapsed="false">
      <c r="A36" s="23" t="s">
        <v>159</v>
      </c>
      <c r="B36" s="87"/>
      <c r="C36" s="87"/>
      <c r="D36" s="87"/>
      <c r="E36" s="87"/>
      <c r="F36" s="87"/>
      <c r="G36" s="87"/>
      <c r="H36" s="87"/>
      <c r="I36" s="87"/>
      <c r="J36" s="87"/>
      <c r="K36" s="71" t="n">
        <v>0</v>
      </c>
      <c r="L36" s="8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customFormat="false" ht="13.8" hidden="false" customHeight="false" outlineLevel="0" collapsed="false">
      <c r="A37" s="26" t="s">
        <v>160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71" t="n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customFormat="false" ht="13.8" hidden="false" customHeight="false" outlineLevel="0" collapsed="false">
      <c r="A38" s="13"/>
      <c r="B38" s="13"/>
      <c r="C38" s="67"/>
      <c r="D38" s="67"/>
      <c r="E38" s="67"/>
      <c r="F38" s="86"/>
      <c r="G38" s="86"/>
      <c r="H38" s="86"/>
      <c r="I38" s="86"/>
      <c r="J38" s="86"/>
      <c r="K38" s="86"/>
      <c r="L38" s="8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customFormat="false" ht="13.8" hidden="false" customHeight="false" outlineLevel="0" collapsed="false">
      <c r="A39" s="1"/>
      <c r="B39" s="1"/>
      <c r="C39" s="79"/>
      <c r="D39" s="1"/>
      <c r="E39" s="1"/>
      <c r="F39" s="1"/>
      <c r="G39" s="1"/>
      <c r="H39" s="1"/>
      <c r="I39" s="1"/>
      <c r="J39" s="1"/>
      <c r="K39" s="1"/>
      <c r="L39" s="8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customFormat="false" ht="13.8" hidden="false" customHeight="false" outlineLevel="0" collapsed="false">
      <c r="A40" s="34" t="s">
        <v>15</v>
      </c>
      <c r="B40" s="13"/>
      <c r="C40" s="67"/>
      <c r="D40" s="13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customFormat="false" ht="13.8" hidden="false" customHeight="false" outlineLevel="0" collapsed="false">
      <c r="A41" s="13" t="s">
        <v>44</v>
      </c>
      <c r="B41" s="13"/>
      <c r="C41" s="19"/>
      <c r="D41" s="57" t="s">
        <v>45</v>
      </c>
      <c r="E41" s="5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customFormat="false" ht="13.8" hidden="false" customHeight="false" outlineLevel="0" collapsed="false">
      <c r="A42" s="12" t="s">
        <v>18</v>
      </c>
      <c r="B42" s="10"/>
      <c r="C42" s="19"/>
      <c r="D42" s="10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customFormat="false" ht="26" hidden="false" customHeight="true" outlineLevel="0" collapsed="false">
      <c r="A43" s="8" t="s">
        <v>19</v>
      </c>
      <c r="B43" s="8"/>
      <c r="C43" s="8"/>
      <c r="D43" s="1"/>
      <c r="E43" s="3" t="s">
        <v>20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L37">
    <filterColumn colId="2">
      <filters>
        <filter val="Ж"/>
        <filter val="КИУ"/>
      </filters>
    </filterColumn>
  </autoFilter>
  <mergeCells count="16">
    <mergeCell ref="A1:L1"/>
    <mergeCell ref="D26:G26"/>
    <mergeCell ref="D27:G27"/>
    <mergeCell ref="D28:G28"/>
    <mergeCell ref="D29:G29"/>
    <mergeCell ref="D30:G30"/>
    <mergeCell ref="D31:G31"/>
    <mergeCell ref="B32:F32"/>
    <mergeCell ref="B33:G33"/>
    <mergeCell ref="B34:G34"/>
    <mergeCell ref="B35:I35"/>
    <mergeCell ref="B36:J36"/>
    <mergeCell ref="B37:K37"/>
    <mergeCell ref="A41:B41"/>
    <mergeCell ref="D41:E41"/>
    <mergeCell ref="A43:C43"/>
  </mergeCells>
  <printOptions headings="false" gridLines="false" gridLinesSet="true" horizontalCentered="true" verticalCentered="false"/>
  <pageMargins left="0.618055555555556" right="0.497916666666667" top="0.513194444444444" bottom="0.320138888888889" header="0.511805555555555" footer="0.511805555555555"/>
  <pageSetup paperSize="9" scale="6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7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3.38671875" defaultRowHeight="12" zeroHeight="false" outlineLevelRow="0" outlineLevelCol="0"/>
  <cols>
    <col collapsed="false" customWidth="true" hidden="false" outlineLevel="0" max="1" min="1" style="88" width="18.46"/>
    <col collapsed="false" customWidth="false" hidden="false" outlineLevel="0" max="2" min="2" style="88" width="13.4"/>
    <col collapsed="false" customWidth="true" hidden="false" outlineLevel="0" max="3" min="3" style="88" width="10.83"/>
    <col collapsed="false" customWidth="true" hidden="false" outlineLevel="0" max="4" min="4" style="88" width="9.47"/>
    <col collapsed="false" customWidth="true" hidden="false" outlineLevel="0" max="5" min="5" style="88" width="12.18"/>
    <col collapsed="false" customWidth="true" hidden="false" outlineLevel="0" max="6" min="6" style="88" width="7.63"/>
    <col collapsed="false" customWidth="true" hidden="false" outlineLevel="0" max="7" min="7" style="89" width="7"/>
    <col collapsed="false" customWidth="true" hidden="false" outlineLevel="0" max="8" min="8" style="89" width="23.87"/>
    <col collapsed="false" customWidth="true" hidden="false" outlineLevel="0" max="9" min="9" style="89" width="26.46"/>
    <col collapsed="false" customWidth="true" hidden="false" outlineLevel="0" max="10" min="10" style="90" width="37.29"/>
    <col collapsed="false" customWidth="false" hidden="false" outlineLevel="0" max="1024" min="11" style="88" width="13.4"/>
  </cols>
  <sheetData>
    <row r="1" s="1" customFormat="true" ht="13.5" hidden="false" customHeight="true" outlineLevel="0" collapsed="false">
      <c r="A1" s="91" t="s">
        <v>161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1" customFormat="true" ht="13.5" hidden="false" customHeight="true" outlineLevel="0" collapsed="false">
      <c r="A2" s="93" t="s">
        <v>162</v>
      </c>
      <c r="B2" s="93"/>
      <c r="C2" s="88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1" customFormat="true" ht="13.5" hidden="false" customHeight="true" outlineLevel="0" collapsed="false">
      <c r="A3" s="94" t="s">
        <v>96</v>
      </c>
      <c r="B3" s="95" t="s">
        <v>126</v>
      </c>
      <c r="C3" s="95" t="s">
        <v>163</v>
      </c>
      <c r="D3" s="96" t="s">
        <v>97</v>
      </c>
      <c r="E3" s="96" t="s">
        <v>49</v>
      </c>
      <c r="F3" s="96"/>
      <c r="G3" s="96"/>
      <c r="H3" s="96"/>
      <c r="I3" s="96"/>
      <c r="J3" s="96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1" customFormat="true" ht="13.5" hidden="false" customHeight="true" outlineLevel="0" collapsed="false">
      <c r="A4" s="94"/>
      <c r="B4" s="95"/>
      <c r="C4" s="95"/>
      <c r="D4" s="96"/>
      <c r="E4" s="95" t="s">
        <v>164</v>
      </c>
      <c r="F4" s="96" t="s">
        <v>165</v>
      </c>
      <c r="G4" s="96"/>
      <c r="H4" s="94" t="s">
        <v>166</v>
      </c>
      <c r="I4" s="94" t="s">
        <v>167</v>
      </c>
      <c r="J4" s="95" t="s">
        <v>168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1" customFormat="true" ht="36" hidden="false" customHeight="true" outlineLevel="0" collapsed="false">
      <c r="A5" s="94"/>
      <c r="B5" s="95"/>
      <c r="C5" s="95"/>
      <c r="D5" s="96"/>
      <c r="E5" s="95"/>
      <c r="F5" s="95" t="s">
        <v>169</v>
      </c>
      <c r="G5" s="95" t="s">
        <v>128</v>
      </c>
      <c r="H5" s="94"/>
      <c r="I5" s="94"/>
      <c r="J5" s="95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1" customFormat="true" ht="12" hidden="false" customHeight="true" outlineLevel="0" collapsed="false">
      <c r="A6" s="97"/>
      <c r="B6" s="97"/>
      <c r="C6" s="97"/>
      <c r="D6" s="97"/>
      <c r="E6" s="97"/>
      <c r="F6" s="95"/>
      <c r="G6" s="95"/>
      <c r="H6" s="97"/>
      <c r="I6" s="97"/>
      <c r="J6" s="95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1" customFormat="true" ht="24" hidden="false" customHeight="true" outlineLevel="0" collapsed="false">
      <c r="A7" s="94" t="s">
        <v>170</v>
      </c>
      <c r="B7" s="97" t="n">
        <v>1.2</v>
      </c>
      <c r="C7" s="94" t="s">
        <v>136</v>
      </c>
      <c r="D7" s="94" t="s">
        <v>101</v>
      </c>
      <c r="E7" s="97" t="n">
        <v>0</v>
      </c>
      <c r="F7" s="95" t="s">
        <v>171</v>
      </c>
      <c r="G7" s="98" t="n">
        <v>2</v>
      </c>
      <c r="H7" s="95" t="n">
        <v>0</v>
      </c>
      <c r="I7" s="95" t="s">
        <v>70</v>
      </c>
      <c r="J7" s="94" t="s">
        <v>172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1" customFormat="true" ht="24" hidden="false" customHeight="true" outlineLevel="0" collapsed="false">
      <c r="A8" s="94" t="s">
        <v>173</v>
      </c>
      <c r="B8" s="94" t="s">
        <v>174</v>
      </c>
      <c r="C8" s="94" t="s">
        <v>136</v>
      </c>
      <c r="D8" s="97" t="str">
        <f aca="false">'контрол лист'!D7</f>
        <v>КИУ</v>
      </c>
      <c r="E8" s="97" t="n">
        <v>0</v>
      </c>
      <c r="F8" s="95" t="s">
        <v>171</v>
      </c>
      <c r="G8" s="99" t="n">
        <v>6</v>
      </c>
      <c r="H8" s="95" t="n">
        <v>0</v>
      </c>
      <c r="I8" s="95" t="s">
        <v>70</v>
      </c>
      <c r="J8" s="97" t="str">
        <f aca="false">'контрол лист'!J7</f>
        <v>АЛТ клей РОСС RU.АЯ12.Д02542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1" customFormat="true" ht="24" hidden="false" customHeight="true" outlineLevel="0" collapsed="false">
      <c r="A9" s="94" t="s">
        <v>175</v>
      </c>
      <c r="B9" s="94" t="s">
        <v>176</v>
      </c>
      <c r="C9" s="94" t="s">
        <v>136</v>
      </c>
      <c r="D9" s="97" t="str">
        <f aca="false">'контрол лист'!D8</f>
        <v>КИУ</v>
      </c>
      <c r="E9" s="97" t="n">
        <v>0</v>
      </c>
      <c r="F9" s="95" t="s">
        <v>171</v>
      </c>
      <c r="G9" s="99" t="n">
        <v>4</v>
      </c>
      <c r="H9" s="95" t="n">
        <v>0</v>
      </c>
      <c r="I9" s="95" t="s">
        <v>70</v>
      </c>
      <c r="J9" s="97" t="str">
        <f aca="false">'контрол лист'!J8</f>
        <v>АЛТ клей РОСС RU.АЯ12.Д02542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1" customFormat="true" ht="12" hidden="false" customHeight="true" outlineLevel="0" collapsed="false">
      <c r="A10" s="94" t="s">
        <v>177</v>
      </c>
      <c r="B10" s="94" t="s">
        <v>178</v>
      </c>
      <c r="C10" s="94" t="s">
        <v>136</v>
      </c>
      <c r="D10" s="97" t="str">
        <f aca="false">'контрол лист'!D9</f>
        <v>КИУ</v>
      </c>
      <c r="E10" s="97" t="n">
        <v>0</v>
      </c>
      <c r="F10" s="95" t="s">
        <v>171</v>
      </c>
      <c r="G10" s="99" t="n">
        <v>3</v>
      </c>
      <c r="H10" s="95" t="n">
        <v>0</v>
      </c>
      <c r="I10" s="95" t="s">
        <v>70</v>
      </c>
      <c r="J10" s="97" t="str">
        <f aca="false">'контрол лист'!J9</f>
        <v>АЛТ клей РОСС RU.АЯ12.Д02542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1" customFormat="true" ht="36" hidden="false" customHeight="true" outlineLevel="0" collapsed="false">
      <c r="A11" s="94" t="s">
        <v>179</v>
      </c>
      <c r="B11" s="97" t="n">
        <v>18.19</v>
      </c>
      <c r="C11" s="94" t="s">
        <v>136</v>
      </c>
      <c r="D11" s="97" t="str">
        <f aca="false">'контрол лист'!D10</f>
        <v>КИУ</v>
      </c>
      <c r="E11" s="97" t="n">
        <v>0</v>
      </c>
      <c r="F11" s="95" t="s">
        <v>171</v>
      </c>
      <c r="G11" s="99" t="n">
        <v>2</v>
      </c>
      <c r="H11" s="95" t="n">
        <v>0</v>
      </c>
      <c r="I11" s="95" t="s">
        <v>70</v>
      </c>
      <c r="J11" s="97" t="str">
        <f aca="false">'контрол лист'!J10</f>
        <v>АЛТ клей РОСС RU.АЯ12.Д02542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1" customFormat="true" ht="24" hidden="false" customHeight="true" outlineLevel="0" collapsed="false">
      <c r="A12" s="94" t="s">
        <v>180</v>
      </c>
      <c r="B12" s="97" t="n">
        <v>108</v>
      </c>
      <c r="C12" s="94" t="s">
        <v>136</v>
      </c>
      <c r="D12" s="97" t="str">
        <f aca="false">'контрол лист'!D11</f>
        <v>КИУ</v>
      </c>
      <c r="E12" s="97" t="n">
        <v>0</v>
      </c>
      <c r="F12" s="95" t="s">
        <v>171</v>
      </c>
      <c r="G12" s="99" t="n">
        <v>1</v>
      </c>
      <c r="H12" s="95" t="n">
        <v>0</v>
      </c>
      <c r="I12" s="95" t="s">
        <v>70</v>
      </c>
      <c r="J12" s="97" t="str">
        <f aca="false">'контрол лист'!J11</f>
        <v>АЛТ клей РОСС RU.АЯ12.Д02542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1" customFormat="true" ht="24" hidden="false" customHeight="true" outlineLevel="0" collapsed="false">
      <c r="A13" s="94" t="s">
        <v>181</v>
      </c>
      <c r="B13" s="97" t="n">
        <v>22.21</v>
      </c>
      <c r="C13" s="94" t="s">
        <v>136</v>
      </c>
      <c r="D13" s="97" t="str">
        <f aca="false">'контрол лист'!D12</f>
        <v>КИУ</v>
      </c>
      <c r="E13" s="97" t="n">
        <v>0</v>
      </c>
      <c r="F13" s="95" t="s">
        <v>171</v>
      </c>
      <c r="G13" s="99" t="n">
        <v>2</v>
      </c>
      <c r="H13" s="95" t="n">
        <v>0</v>
      </c>
      <c r="I13" s="95" t="s">
        <v>70</v>
      </c>
      <c r="J13" s="97" t="str">
        <f aca="false">'контрол лист'!J12</f>
        <v>АЛТ клей РОСС RU.АЯ12.Д02542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1" customFormat="true" ht="24" hidden="false" customHeight="true" outlineLevel="0" collapsed="false">
      <c r="A14" s="94" t="s">
        <v>182</v>
      </c>
      <c r="B14" s="97" t="n">
        <v>23.24</v>
      </c>
      <c r="C14" s="94" t="s">
        <v>136</v>
      </c>
      <c r="D14" s="97" t="str">
        <f aca="false">'контрол лист'!D13</f>
        <v>КИУ</v>
      </c>
      <c r="E14" s="97" t="n">
        <v>0</v>
      </c>
      <c r="F14" s="95" t="s">
        <v>171</v>
      </c>
      <c r="G14" s="99" t="n">
        <v>2</v>
      </c>
      <c r="H14" s="95" t="n">
        <v>0</v>
      </c>
      <c r="I14" s="95" t="s">
        <v>70</v>
      </c>
      <c r="J14" s="97" t="str">
        <f aca="false">'контрол лист'!J13</f>
        <v>АЛТ клей РОСС RU.АЯ12.Д02542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1" customFormat="true" ht="24" hidden="false" customHeight="true" outlineLevel="0" collapsed="false">
      <c r="A15" s="94" t="s">
        <v>183</v>
      </c>
      <c r="B15" s="97" t="n">
        <v>25.26</v>
      </c>
      <c r="C15" s="94" t="s">
        <v>136</v>
      </c>
      <c r="D15" s="97" t="str">
        <f aca="false">'контрол лист'!D14</f>
        <v>КИУ</v>
      </c>
      <c r="E15" s="97" t="n">
        <v>0</v>
      </c>
      <c r="F15" s="95" t="s">
        <v>171</v>
      </c>
      <c r="G15" s="99" t="n">
        <v>2</v>
      </c>
      <c r="H15" s="95" t="n">
        <v>0</v>
      </c>
      <c r="I15" s="95" t="s">
        <v>70</v>
      </c>
      <c r="J15" s="97" t="str">
        <f aca="false">'контрол лист'!J14</f>
        <v>АЛТ клей РОСС RU.АЯ12.Д02542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1" customFormat="true" ht="24" hidden="false" customHeight="true" outlineLevel="0" collapsed="false">
      <c r="A16" s="94" t="s">
        <v>184</v>
      </c>
      <c r="B16" s="94" t="s">
        <v>185</v>
      </c>
      <c r="C16" s="94" t="s">
        <v>136</v>
      </c>
      <c r="D16" s="97" t="str">
        <f aca="false">'контрол лист'!D15</f>
        <v>КИУ</v>
      </c>
      <c r="E16" s="97" t="n">
        <v>0</v>
      </c>
      <c r="F16" s="95" t="s">
        <v>171</v>
      </c>
      <c r="G16" s="99" t="n">
        <v>4</v>
      </c>
      <c r="H16" s="95" t="n">
        <v>0</v>
      </c>
      <c r="I16" s="95" t="s">
        <v>70</v>
      </c>
      <c r="J16" s="97" t="str">
        <f aca="false">'контрол лист'!J15</f>
        <v>АЛТ клей РОСС RU.АЯ12.Д02542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1" customFormat="true" ht="48" hidden="false" customHeight="true" outlineLevel="0" collapsed="false">
      <c r="A17" s="94" t="s">
        <v>186</v>
      </c>
      <c r="B17" s="94" t="s">
        <v>187</v>
      </c>
      <c r="C17" s="94" t="s">
        <v>136</v>
      </c>
      <c r="D17" s="97" t="str">
        <f aca="false">'контрол лист'!D16</f>
        <v>КИУ</v>
      </c>
      <c r="E17" s="97" t="n">
        <v>0</v>
      </c>
      <c r="F17" s="95" t="s">
        <v>171</v>
      </c>
      <c r="G17" s="99" t="n">
        <v>3</v>
      </c>
      <c r="H17" s="95" t="n">
        <v>0</v>
      </c>
      <c r="I17" s="95" t="s">
        <v>70</v>
      </c>
      <c r="J17" s="97" t="str">
        <f aca="false">'контрол лист'!J16</f>
        <v>АЛТ клей РОСС RU.АЯ12.Д02542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1" customFormat="true" ht="48" hidden="false" customHeight="true" outlineLevel="0" collapsed="false">
      <c r="A18" s="94" t="s">
        <v>188</v>
      </c>
      <c r="B18" s="97" t="n">
        <v>37</v>
      </c>
      <c r="C18" s="94" t="s">
        <v>136</v>
      </c>
      <c r="D18" s="97" t="str">
        <f aca="false">'контрол лист'!D17</f>
        <v>КИУ</v>
      </c>
      <c r="E18" s="97" t="n">
        <v>0</v>
      </c>
      <c r="F18" s="95" t="s">
        <v>171</v>
      </c>
      <c r="G18" s="99" t="n">
        <v>1</v>
      </c>
      <c r="H18" s="95" t="n">
        <v>0</v>
      </c>
      <c r="I18" s="95" t="s">
        <v>70</v>
      </c>
      <c r="J18" s="97" t="str">
        <f aca="false">'контрол лист'!J17</f>
        <v>АЛТ клей РОСС RU.АЯ12.Д02542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1" customFormat="true" ht="36" hidden="false" customHeight="true" outlineLevel="0" collapsed="false">
      <c r="A19" s="94" t="s">
        <v>189</v>
      </c>
      <c r="B19" s="94" t="s">
        <v>190</v>
      </c>
      <c r="C19" s="94" t="s">
        <v>136</v>
      </c>
      <c r="D19" s="97" t="str">
        <f aca="false">'контрол лист'!D18</f>
        <v>КИУ</v>
      </c>
      <c r="E19" s="94" t="s">
        <v>191</v>
      </c>
      <c r="F19" s="95" t="s">
        <v>192</v>
      </c>
      <c r="G19" s="99" t="n">
        <v>4</v>
      </c>
      <c r="H19" s="95" t="n">
        <v>1</v>
      </c>
      <c r="I19" s="95" t="s">
        <v>70</v>
      </c>
      <c r="J19" s="97" t="str">
        <f aca="false">'контрол лист'!J18</f>
        <v>АЛТ клей РОСС RU.АЯ12.Д02542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1" customFormat="true" ht="24" hidden="false" customHeight="true" outlineLevel="0" collapsed="false">
      <c r="A20" s="94" t="s">
        <v>193</v>
      </c>
      <c r="B20" s="94" t="s">
        <v>194</v>
      </c>
      <c r="C20" s="94" t="s">
        <v>136</v>
      </c>
      <c r="D20" s="97" t="str">
        <f aca="false">'контрол лист'!D19</f>
        <v>КИУ</v>
      </c>
      <c r="E20" s="97" t="n">
        <v>0</v>
      </c>
      <c r="F20" s="95" t="s">
        <v>171</v>
      </c>
      <c r="G20" s="99" t="n">
        <v>6</v>
      </c>
      <c r="H20" s="95" t="n">
        <v>0</v>
      </c>
      <c r="I20" s="95" t="s">
        <v>70</v>
      </c>
      <c r="J20" s="97" t="str">
        <f aca="false">'контрол лист'!J19</f>
        <v>АЛТ клей РОСС RU.АЯ12.Д02542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1" customFormat="true" ht="36" hidden="false" customHeight="true" outlineLevel="0" collapsed="false">
      <c r="A21" s="94" t="s">
        <v>195</v>
      </c>
      <c r="B21" s="94" t="s">
        <v>196</v>
      </c>
      <c r="C21" s="94" t="s">
        <v>136</v>
      </c>
      <c r="D21" s="97" t="str">
        <f aca="false">'контрол лист'!D20</f>
        <v>КИУ</v>
      </c>
      <c r="E21" s="97" t="n">
        <v>0</v>
      </c>
      <c r="F21" s="95" t="s">
        <v>197</v>
      </c>
      <c r="G21" s="99" t="n">
        <v>2</v>
      </c>
      <c r="H21" s="95" t="n">
        <v>0</v>
      </c>
      <c r="I21" s="95" t="s">
        <v>70</v>
      </c>
      <c r="J21" s="97" t="str">
        <f aca="false">'контрол лист'!J20</f>
        <v>АЛТ клей РОСС RU.АЯ12.Д02542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1" customFormat="true" ht="36" hidden="false" customHeight="true" outlineLevel="0" collapsed="false">
      <c r="A22" s="94" t="s">
        <v>198</v>
      </c>
      <c r="B22" s="97" t="n">
        <v>64.67</v>
      </c>
      <c r="C22" s="94" t="s">
        <v>136</v>
      </c>
      <c r="D22" s="97" t="str">
        <f aca="false">'контрол лист'!D21</f>
        <v>КИУ</v>
      </c>
      <c r="E22" s="97" t="n">
        <v>0</v>
      </c>
      <c r="F22" s="95" t="s">
        <v>171</v>
      </c>
      <c r="G22" s="99" t="n">
        <v>2</v>
      </c>
      <c r="H22" s="95" t="n">
        <v>0</v>
      </c>
      <c r="I22" s="95" t="s">
        <v>70</v>
      </c>
      <c r="J22" s="97" t="str">
        <f aca="false">'контрол лист'!J21</f>
        <v>АЛТ клей РОСС RU.АЯ12.Д02542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1" customFormat="true" ht="36" hidden="false" customHeight="true" outlineLevel="0" collapsed="false">
      <c r="A23" s="94" t="s">
        <v>199</v>
      </c>
      <c r="B23" s="97" t="n">
        <v>65.66</v>
      </c>
      <c r="C23" s="94" t="s">
        <v>136</v>
      </c>
      <c r="D23" s="97" t="str">
        <f aca="false">'контрол лист'!D22</f>
        <v>КИУ</v>
      </c>
      <c r="E23" s="97" t="n">
        <v>0</v>
      </c>
      <c r="F23" s="95" t="s">
        <v>171</v>
      </c>
      <c r="G23" s="99" t="n">
        <v>2</v>
      </c>
      <c r="H23" s="95" t="n">
        <v>0</v>
      </c>
      <c r="I23" s="95" t="s">
        <v>70</v>
      </c>
      <c r="J23" s="97" t="str">
        <f aca="false">'контрол лист'!J22</f>
        <v>АЛТ клей РОСС RU.АЯ12.Д02542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1" customFormat="true" ht="48" hidden="false" customHeight="true" outlineLevel="0" collapsed="false">
      <c r="A24" s="94" t="s">
        <v>200</v>
      </c>
      <c r="B24" s="94" t="s">
        <v>201</v>
      </c>
      <c r="C24" s="94" t="s">
        <v>136</v>
      </c>
      <c r="D24" s="97" t="str">
        <f aca="false">'контрол лист'!D23</f>
        <v>КИУ</v>
      </c>
      <c r="E24" s="97" t="n">
        <v>0</v>
      </c>
      <c r="F24" s="95" t="s">
        <v>171</v>
      </c>
      <c r="G24" s="99" t="n">
        <v>3</v>
      </c>
      <c r="H24" s="95" t="n">
        <v>0</v>
      </c>
      <c r="I24" s="95" t="s">
        <v>70</v>
      </c>
      <c r="J24" s="97" t="str">
        <f aca="false">'контрол лист'!J23</f>
        <v>АЛТ клей РОСС RU.АЯ12.Д02542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="1" customFormat="true" ht="24" hidden="false" customHeight="true" outlineLevel="0" collapsed="false">
      <c r="A25" s="94" t="s">
        <v>202</v>
      </c>
      <c r="B25" s="97" t="n">
        <v>27.28</v>
      </c>
      <c r="C25" s="94" t="s">
        <v>136</v>
      </c>
      <c r="D25" s="97" t="str">
        <f aca="false">'контрол лист'!D24</f>
        <v>КИУ</v>
      </c>
      <c r="E25" s="97" t="n">
        <v>0</v>
      </c>
      <c r="F25" s="95" t="s">
        <v>171</v>
      </c>
      <c r="G25" s="99" t="n">
        <v>2</v>
      </c>
      <c r="H25" s="95" t="n">
        <v>0</v>
      </c>
      <c r="I25" s="95" t="s">
        <v>70</v>
      </c>
      <c r="J25" s="97" t="str">
        <f aca="false">'контрол лист'!J24</f>
        <v>АЛТ клей РОСС RU.АЯ12.Д02542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="1" customFormat="true" ht="36" hidden="false" customHeight="true" outlineLevel="0" collapsed="false">
      <c r="A26" s="94" t="s">
        <v>203</v>
      </c>
      <c r="B26" s="94" t="s">
        <v>204</v>
      </c>
      <c r="C26" s="94" t="s">
        <v>136</v>
      </c>
      <c r="D26" s="97" t="str">
        <f aca="false">'контрол лист'!D25</f>
        <v>КИУ</v>
      </c>
      <c r="E26" s="97" t="n">
        <v>0</v>
      </c>
      <c r="F26" s="95" t="s">
        <v>171</v>
      </c>
      <c r="G26" s="99" t="n">
        <v>4</v>
      </c>
      <c r="H26" s="95" t="n">
        <v>0</v>
      </c>
      <c r="I26" s="95" t="s">
        <v>70</v>
      </c>
      <c r="J26" s="97" t="str">
        <f aca="false">'контрол лист'!J25</f>
        <v>АЛТ клей РОСС RU.АЯ12.Д02542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s="1" customFormat="true" ht="24" hidden="false" customHeight="true" outlineLevel="0" collapsed="false">
      <c r="A27" s="94" t="s">
        <v>205</v>
      </c>
      <c r="B27" s="94" t="s">
        <v>206</v>
      </c>
      <c r="C27" s="94" t="s">
        <v>136</v>
      </c>
      <c r="D27" s="97" t="str">
        <f aca="false">'контрол лист'!D26</f>
        <v>КИУ</v>
      </c>
      <c r="E27" s="97" t="n">
        <v>0</v>
      </c>
      <c r="F27" s="95" t="s">
        <v>171</v>
      </c>
      <c r="G27" s="99" t="n">
        <v>3</v>
      </c>
      <c r="H27" s="95" t="n">
        <v>0</v>
      </c>
      <c r="I27" s="95" t="s">
        <v>70</v>
      </c>
      <c r="J27" s="97" t="str">
        <f aca="false">'контрол лист'!J26</f>
        <v>АЛТ клей РОСС RU.АЯ12.Д02542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s="1" customFormat="true" ht="12" hidden="false" customHeight="true" outlineLevel="0" collapsed="false">
      <c r="A28" s="94" t="s">
        <v>207</v>
      </c>
      <c r="B28" s="97" t="n">
        <v>10.9</v>
      </c>
      <c r="C28" s="94" t="s">
        <v>136</v>
      </c>
      <c r="D28" s="97" t="str">
        <f aca="false">'контрол лист'!D27</f>
        <v>КИУ</v>
      </c>
      <c r="E28" s="97" t="n">
        <v>0</v>
      </c>
      <c r="F28" s="95" t="s">
        <v>171</v>
      </c>
      <c r="G28" s="99" t="n">
        <v>2</v>
      </c>
      <c r="H28" s="95" t="n">
        <v>0</v>
      </c>
      <c r="I28" s="95" t="s">
        <v>70</v>
      </c>
      <c r="J28" s="97" t="str">
        <f aca="false">'контрол лист'!J27</f>
        <v>АЛТ клей РОСС RU.АЯ12.Д02542</v>
      </c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="1" customFormat="true" ht="24" hidden="false" customHeight="true" outlineLevel="0" collapsed="false">
      <c r="A29" s="94" t="s">
        <v>208</v>
      </c>
      <c r="B29" s="97" t="n">
        <v>114</v>
      </c>
      <c r="C29" s="94" t="s">
        <v>136</v>
      </c>
      <c r="D29" s="97" t="str">
        <f aca="false">'контрол лист'!D28</f>
        <v>КИУ</v>
      </c>
      <c r="E29" s="97" t="n">
        <v>0</v>
      </c>
      <c r="F29" s="95" t="s">
        <v>171</v>
      </c>
      <c r="G29" s="99" t="n">
        <v>1</v>
      </c>
      <c r="H29" s="95" t="n">
        <v>0</v>
      </c>
      <c r="I29" s="95" t="s">
        <v>70</v>
      </c>
      <c r="J29" s="97" t="str">
        <f aca="false">'контрол лист'!J28</f>
        <v>АЛТ клей РОСС RU.АЯ12.Д02542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="1" customFormat="true" ht="24" hidden="false" customHeight="true" outlineLevel="0" collapsed="false">
      <c r="A30" s="94" t="s">
        <v>209</v>
      </c>
      <c r="B30" s="94" t="s">
        <v>210</v>
      </c>
      <c r="C30" s="94" t="s">
        <v>136</v>
      </c>
      <c r="D30" s="97" t="str">
        <f aca="false">'контрол лист'!D29</f>
        <v>КИУ</v>
      </c>
      <c r="E30" s="97" t="n">
        <v>0</v>
      </c>
      <c r="F30" s="95" t="s">
        <v>171</v>
      </c>
      <c r="G30" s="99" t="n">
        <v>4</v>
      </c>
      <c r="H30" s="95" t="n">
        <v>0</v>
      </c>
      <c r="I30" s="95" t="s">
        <v>70</v>
      </c>
      <c r="J30" s="97" t="str">
        <f aca="false">'контрол лист'!J29</f>
        <v>АЛТ клей РОСС RU.АЯ12.Д02542</v>
      </c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="1" customFormat="true" ht="24" hidden="false" customHeight="true" outlineLevel="0" collapsed="false">
      <c r="A31" s="94" t="s">
        <v>211</v>
      </c>
      <c r="B31" s="97" t="n">
        <v>112</v>
      </c>
      <c r="C31" s="94" t="s">
        <v>136</v>
      </c>
      <c r="D31" s="97" t="str">
        <f aca="false">'контрол лист'!D30</f>
        <v>КИУ</v>
      </c>
      <c r="E31" s="97" t="n">
        <v>0</v>
      </c>
      <c r="F31" s="95" t="s">
        <v>171</v>
      </c>
      <c r="G31" s="99" t="n">
        <v>1</v>
      </c>
      <c r="H31" s="95" t="n">
        <v>0</v>
      </c>
      <c r="I31" s="95" t="s">
        <v>70</v>
      </c>
      <c r="J31" s="97" t="str">
        <f aca="false">'контрол лист'!J30</f>
        <v>АЛТ клей РОСС RU.АЯ12.Д02542</v>
      </c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="1" customFormat="true" ht="24" hidden="false" customHeight="true" outlineLevel="0" collapsed="false">
      <c r="A32" s="94" t="s">
        <v>212</v>
      </c>
      <c r="B32" s="94" t="s">
        <v>213</v>
      </c>
      <c r="C32" s="94" t="s">
        <v>136</v>
      </c>
      <c r="D32" s="97" t="str">
        <f aca="false">'контрол лист'!D31</f>
        <v>КИУ</v>
      </c>
      <c r="E32" s="97" t="n">
        <v>0</v>
      </c>
      <c r="F32" s="95" t="s">
        <v>171</v>
      </c>
      <c r="G32" s="99" t="n">
        <v>0</v>
      </c>
      <c r="H32" s="95" t="n">
        <v>0</v>
      </c>
      <c r="I32" s="95" t="s">
        <v>70</v>
      </c>
      <c r="J32" s="97" t="str">
        <f aca="false">'контрол лист'!J31</f>
        <v>АЛТ клей РОСС RU.АЯ12.Д02542</v>
      </c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="1" customFormat="true" ht="36" hidden="false" customHeight="true" outlineLevel="0" collapsed="false">
      <c r="A33" s="94" t="s">
        <v>203</v>
      </c>
      <c r="B33" s="94" t="s">
        <v>214</v>
      </c>
      <c r="C33" s="94" t="s">
        <v>136</v>
      </c>
      <c r="D33" s="97" t="str">
        <f aca="false">'контрол лист'!D32</f>
        <v>КИУ</v>
      </c>
      <c r="E33" s="97" t="n">
        <v>0</v>
      </c>
      <c r="F33" s="95" t="s">
        <v>171</v>
      </c>
      <c r="G33" s="99" t="n">
        <v>3</v>
      </c>
      <c r="H33" s="95" t="n">
        <v>0</v>
      </c>
      <c r="I33" s="95" t="s">
        <v>70</v>
      </c>
      <c r="J33" s="97" t="str">
        <f aca="false">'контрол лист'!J32</f>
        <v>АЛТ клей РОСС RU.АЯ12.Д02542</v>
      </c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="1" customFormat="true" ht="24" hidden="false" customHeight="true" outlineLevel="0" collapsed="false">
      <c r="A34" s="94" t="s">
        <v>202</v>
      </c>
      <c r="B34" s="97" t="n">
        <v>51.52</v>
      </c>
      <c r="C34" s="94" t="s">
        <v>136</v>
      </c>
      <c r="D34" s="97" t="str">
        <f aca="false">'контрол лист'!D33</f>
        <v>КИУ</v>
      </c>
      <c r="E34" s="97" t="n">
        <v>0</v>
      </c>
      <c r="F34" s="95" t="s">
        <v>171</v>
      </c>
      <c r="G34" s="99" t="n">
        <v>2</v>
      </c>
      <c r="H34" s="95" t="n">
        <v>0</v>
      </c>
      <c r="I34" s="95" t="s">
        <v>70</v>
      </c>
      <c r="J34" s="97" t="str">
        <f aca="false">'контрол лист'!J33</f>
        <v>АЛТ клей РОСС RU.АЯ12.Д02542</v>
      </c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="1" customFormat="true" ht="36" hidden="false" customHeight="true" outlineLevel="0" collapsed="false">
      <c r="A35" s="94" t="s">
        <v>215</v>
      </c>
      <c r="B35" s="94" t="s">
        <v>216</v>
      </c>
      <c r="C35" s="94" t="s">
        <v>136</v>
      </c>
      <c r="D35" s="97" t="str">
        <f aca="false">'контрол лист'!D34</f>
        <v>КИУ</v>
      </c>
      <c r="E35" s="97" t="n">
        <v>0</v>
      </c>
      <c r="F35" s="95" t="s">
        <v>171</v>
      </c>
      <c r="G35" s="99" t="n">
        <v>5</v>
      </c>
      <c r="H35" s="95" t="n">
        <v>0</v>
      </c>
      <c r="I35" s="95" t="s">
        <v>70</v>
      </c>
      <c r="J35" s="97" t="str">
        <f aca="false">'контрол лист'!J34</f>
        <v>АЛТ клей РОСС RU.АЯ12.Д02542</v>
      </c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="1" customFormat="true" ht="24" hidden="false" customHeight="true" outlineLevel="0" collapsed="false">
      <c r="A36" s="94" t="s">
        <v>217</v>
      </c>
      <c r="B36" s="94" t="s">
        <v>218</v>
      </c>
      <c r="C36" s="94" t="s">
        <v>136</v>
      </c>
      <c r="D36" s="97" t="str">
        <f aca="false">'контрол лист'!D35</f>
        <v>КИУ</v>
      </c>
      <c r="E36" s="97" t="n">
        <v>0</v>
      </c>
      <c r="F36" s="95" t="s">
        <v>171</v>
      </c>
      <c r="G36" s="99" t="n">
        <v>3</v>
      </c>
      <c r="H36" s="95" t="n">
        <v>0</v>
      </c>
      <c r="I36" s="95" t="s">
        <v>70</v>
      </c>
      <c r="J36" s="97" t="str">
        <f aca="false">'контрол лист'!J35</f>
        <v>АЛТ клей РОСС RU.АЯ12.Д02542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="1" customFormat="true" ht="24" hidden="false" customHeight="true" outlineLevel="0" collapsed="false">
      <c r="A37" s="94" t="s">
        <v>219</v>
      </c>
      <c r="B37" s="94" t="s">
        <v>220</v>
      </c>
      <c r="C37" s="94" t="s">
        <v>136</v>
      </c>
      <c r="D37" s="97" t="str">
        <f aca="false">'контрол лист'!D36</f>
        <v>КИУ</v>
      </c>
      <c r="E37" s="97" t="n">
        <v>0</v>
      </c>
      <c r="F37" s="95" t="s">
        <v>171</v>
      </c>
      <c r="G37" s="99" t="n">
        <v>4</v>
      </c>
      <c r="H37" s="95" t="n">
        <v>0</v>
      </c>
      <c r="I37" s="95" t="s">
        <v>70</v>
      </c>
      <c r="J37" s="97" t="str">
        <f aca="false">'контрол лист'!J36</f>
        <v>АЛТ клей РОСС RU.АЯ12.Д02542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s="1" customFormat="true" ht="24" hidden="false" customHeight="true" outlineLevel="0" collapsed="false">
      <c r="A38" s="94" t="s">
        <v>221</v>
      </c>
      <c r="B38" s="94" t="s">
        <v>222</v>
      </c>
      <c r="C38" s="94" t="s">
        <v>136</v>
      </c>
      <c r="D38" s="97" t="str">
        <f aca="false">'контрол лист'!D37</f>
        <v>КИУ</v>
      </c>
      <c r="E38" s="97" t="n">
        <v>0</v>
      </c>
      <c r="F38" s="95" t="s">
        <v>171</v>
      </c>
      <c r="G38" s="99" t="n">
        <v>3</v>
      </c>
      <c r="H38" s="95" t="n">
        <v>0</v>
      </c>
      <c r="I38" s="95" t="s">
        <v>70</v>
      </c>
      <c r="J38" s="97" t="str">
        <f aca="false">'контрол лист'!J37</f>
        <v>АЛТ клей РОСС RU.АЯ12.Д02542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s="1" customFormat="true" ht="36" hidden="false" customHeight="true" outlineLevel="0" collapsed="false">
      <c r="A39" s="94" t="s">
        <v>223</v>
      </c>
      <c r="B39" s="97" t="n">
        <v>69</v>
      </c>
      <c r="C39" s="94" t="s">
        <v>136</v>
      </c>
      <c r="D39" s="97" t="str">
        <f aca="false">'контрол лист'!D38</f>
        <v>КИУ</v>
      </c>
      <c r="E39" s="97" t="n">
        <v>0</v>
      </c>
      <c r="F39" s="95" t="s">
        <v>171</v>
      </c>
      <c r="G39" s="99" t="n">
        <v>1</v>
      </c>
      <c r="H39" s="95" t="n">
        <v>0</v>
      </c>
      <c r="I39" s="95" t="s">
        <v>70</v>
      </c>
      <c r="J39" s="97" t="str">
        <f aca="false">'контрол лист'!J38</f>
        <v>АЛТ клей РОСС RU.АЯ12.Д02542</v>
      </c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s="1" customFormat="true" ht="12" hidden="false" customHeight="true" outlineLevel="0" collapsed="false">
      <c r="A40" s="94" t="s">
        <v>224</v>
      </c>
      <c r="B40" s="97" t="n">
        <v>80</v>
      </c>
      <c r="C40" s="94" t="s">
        <v>136</v>
      </c>
      <c r="D40" s="97" t="str">
        <f aca="false">'контрол лист'!D39</f>
        <v>КИУ</v>
      </c>
      <c r="E40" s="97" t="n">
        <v>0</v>
      </c>
      <c r="F40" s="95" t="s">
        <v>171</v>
      </c>
      <c r="G40" s="99" t="n">
        <v>1</v>
      </c>
      <c r="H40" s="95" t="n">
        <v>0</v>
      </c>
      <c r="I40" s="95" t="s">
        <v>70</v>
      </c>
      <c r="J40" s="97" t="str">
        <f aca="false">'контрол лист'!J39</f>
        <v>АЛТ клей РОСС RU.АЯ12.Д02542</v>
      </c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s="1" customFormat="true" ht="12" hidden="false" customHeight="true" outlineLevel="0" collapsed="false">
      <c r="A41" s="94" t="s">
        <v>225</v>
      </c>
      <c r="B41" s="97" t="n">
        <v>74.75</v>
      </c>
      <c r="C41" s="94" t="s">
        <v>136</v>
      </c>
      <c r="D41" s="97" t="str">
        <f aca="false">'контрол лист'!D40</f>
        <v>КИУ</v>
      </c>
      <c r="E41" s="97" t="n">
        <v>0</v>
      </c>
      <c r="F41" s="95" t="s">
        <v>171</v>
      </c>
      <c r="G41" s="99" t="n">
        <v>2</v>
      </c>
      <c r="H41" s="95" t="n">
        <v>0</v>
      </c>
      <c r="I41" s="95" t="s">
        <v>70</v>
      </c>
      <c r="J41" s="97" t="str">
        <f aca="false">'контрол лист'!J40</f>
        <v>АЛТ клей РОСС RU.АЯ12.Д02542</v>
      </c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s="1" customFormat="true" ht="36" hidden="false" customHeight="true" outlineLevel="0" collapsed="false">
      <c r="A42" s="94" t="s">
        <v>226</v>
      </c>
      <c r="B42" s="94" t="s">
        <v>227</v>
      </c>
      <c r="C42" s="94" t="s">
        <v>136</v>
      </c>
      <c r="D42" s="97" t="str">
        <f aca="false">'контрол лист'!D41</f>
        <v>КИУ</v>
      </c>
      <c r="E42" s="97" t="n">
        <v>0</v>
      </c>
      <c r="F42" s="95" t="s">
        <v>171</v>
      </c>
      <c r="G42" s="99" t="n">
        <v>11</v>
      </c>
      <c r="H42" s="95" t="n">
        <v>0</v>
      </c>
      <c r="I42" s="95" t="s">
        <v>70</v>
      </c>
      <c r="J42" s="97" t="str">
        <f aca="false">'контрол лист'!J41</f>
        <v>АЛТ клей РОСС RU.АЯ12.Д02542</v>
      </c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s="1" customFormat="true" ht="24" hidden="false" customHeight="true" outlineLevel="0" collapsed="false">
      <c r="A43" s="94" t="s">
        <v>228</v>
      </c>
      <c r="B43" s="97" t="n">
        <v>96.97</v>
      </c>
      <c r="C43" s="94" t="s">
        <v>136</v>
      </c>
      <c r="D43" s="97" t="str">
        <f aca="false">'контрол лист'!D42</f>
        <v>КИУ</v>
      </c>
      <c r="E43" s="97" t="n">
        <v>0</v>
      </c>
      <c r="F43" s="95" t="s">
        <v>171</v>
      </c>
      <c r="G43" s="99" t="n">
        <v>2</v>
      </c>
      <c r="H43" s="95" t="n">
        <v>0</v>
      </c>
      <c r="I43" s="95" t="s">
        <v>70</v>
      </c>
      <c r="J43" s="97" t="str">
        <f aca="false">'контрол лист'!J42</f>
        <v>АЛТ клей РОСС RU.АЯ12.Д02542</v>
      </c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s="1" customFormat="true" ht="24" hidden="false" customHeight="true" outlineLevel="0" collapsed="false">
      <c r="A44" s="94" t="s">
        <v>229</v>
      </c>
      <c r="B44" s="94" t="s">
        <v>230</v>
      </c>
      <c r="C44" s="94" t="s">
        <v>136</v>
      </c>
      <c r="D44" s="97" t="str">
        <f aca="false">'контрол лист'!D43</f>
        <v>КИУ</v>
      </c>
      <c r="E44" s="97" t="n">
        <v>0</v>
      </c>
      <c r="F44" s="95" t="s">
        <v>171</v>
      </c>
      <c r="G44" s="99" t="n">
        <v>3</v>
      </c>
      <c r="H44" s="95" t="n">
        <v>0</v>
      </c>
      <c r="I44" s="95" t="s">
        <v>70</v>
      </c>
      <c r="J44" s="97" t="str">
        <f aca="false">'контрол лист'!J43</f>
        <v>АЛТ клей РОСС RU.АЯ12.Д02542</v>
      </c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s="1" customFormat="true" ht="24" hidden="false" customHeight="true" outlineLevel="0" collapsed="false">
      <c r="A45" s="94" t="s">
        <v>231</v>
      </c>
      <c r="B45" s="94" t="s">
        <v>232</v>
      </c>
      <c r="C45" s="94" t="s">
        <v>136</v>
      </c>
      <c r="D45" s="97" t="str">
        <f aca="false">'контрол лист'!D44</f>
        <v>КИУ</v>
      </c>
      <c r="E45" s="97" t="n">
        <v>0</v>
      </c>
      <c r="F45" s="95" t="s">
        <v>171</v>
      </c>
      <c r="G45" s="99" t="n">
        <v>4</v>
      </c>
      <c r="H45" s="95" t="n">
        <v>0</v>
      </c>
      <c r="I45" s="95" t="s">
        <v>70</v>
      </c>
      <c r="J45" s="97" t="str">
        <f aca="false">'контрол лист'!J44</f>
        <v>АЛТ клей РОСС RU.АЯ12.Д02542</v>
      </c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  <row r="46" s="1" customFormat="true" ht="36" hidden="false" customHeight="true" outlineLevel="0" collapsed="false">
      <c r="A46" s="94" t="s">
        <v>233</v>
      </c>
      <c r="B46" s="94" t="s">
        <v>234</v>
      </c>
      <c r="C46" s="94" t="s">
        <v>147</v>
      </c>
      <c r="D46" s="97" t="str">
        <f aca="false">'контрол лист'!D45</f>
        <v>КИУ</v>
      </c>
      <c r="E46" s="97" t="n">
        <v>0</v>
      </c>
      <c r="F46" s="95" t="s">
        <v>171</v>
      </c>
      <c r="G46" s="97" t="n">
        <v>8</v>
      </c>
      <c r="H46" s="95" t="n">
        <v>0</v>
      </c>
      <c r="I46" s="95" t="s">
        <v>70</v>
      </c>
      <c r="J46" s="94" t="s">
        <v>235</v>
      </c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  <c r="GY46" s="92"/>
      <c r="GZ46" s="92"/>
      <c r="HA46" s="92"/>
      <c r="HB46" s="92"/>
      <c r="HC46" s="92"/>
      <c r="HD46" s="92"/>
      <c r="HE46" s="92"/>
      <c r="HF46" s="92"/>
      <c r="HG46" s="92"/>
      <c r="HH46" s="92"/>
      <c r="HI46" s="92"/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  <c r="IG46" s="92"/>
      <c r="IH46" s="92"/>
      <c r="II46" s="92"/>
      <c r="IJ46" s="92"/>
      <c r="IK46" s="92"/>
      <c r="IL46" s="92"/>
      <c r="IM46" s="92"/>
      <c r="IN46" s="92"/>
      <c r="IO46" s="92"/>
      <c r="IP46" s="92"/>
      <c r="IQ46" s="92"/>
      <c r="IR46" s="92"/>
      <c r="IS46" s="92"/>
      <c r="IT46" s="92"/>
      <c r="IU46" s="92"/>
      <c r="IV46" s="92"/>
    </row>
    <row r="47" s="1" customFormat="true" ht="24" hidden="false" customHeight="true" outlineLevel="0" collapsed="false">
      <c r="A47" s="94" t="s">
        <v>236</v>
      </c>
      <c r="B47" s="94" t="s">
        <v>237</v>
      </c>
      <c r="C47" s="94" t="s">
        <v>147</v>
      </c>
      <c r="D47" s="97" t="str">
        <f aca="false">'контрол лист'!D46</f>
        <v>КИУ</v>
      </c>
      <c r="E47" s="97" t="n">
        <v>0</v>
      </c>
      <c r="F47" s="95" t="s">
        <v>171</v>
      </c>
      <c r="G47" s="97" t="n">
        <v>10</v>
      </c>
      <c r="H47" s="95" t="n">
        <v>0</v>
      </c>
      <c r="I47" s="95" t="s">
        <v>70</v>
      </c>
      <c r="J47" s="97" t="str">
        <f aca="false">'контрол лист'!J46</f>
        <v>Бродифакум 0,005% РОСС RU Д-RU.АД37.В.11289/19</v>
      </c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  <c r="IV47" s="92"/>
    </row>
    <row r="48" s="1" customFormat="true" ht="24" hidden="false" customHeight="true" outlineLevel="0" collapsed="false">
      <c r="A48" s="94" t="s">
        <v>238</v>
      </c>
      <c r="B48" s="94" t="s">
        <v>239</v>
      </c>
      <c r="C48" s="94" t="s">
        <v>147</v>
      </c>
      <c r="D48" s="97" t="str">
        <f aca="false">'контрол лист'!D47</f>
        <v>КИУ</v>
      </c>
      <c r="E48" s="97" t="n">
        <v>0</v>
      </c>
      <c r="F48" s="95" t="s">
        <v>171</v>
      </c>
      <c r="G48" s="97" t="n">
        <v>8</v>
      </c>
      <c r="H48" s="95" t="n">
        <v>0</v>
      </c>
      <c r="I48" s="95" t="s">
        <v>70</v>
      </c>
      <c r="J48" s="97" t="str">
        <f aca="false">'контрол лист'!J47</f>
        <v>Бродифакум 0,005% РОСС RU Д-RU.АД37.В.11289/19</v>
      </c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</row>
    <row r="49" s="1" customFormat="true" ht="24" hidden="false" customHeight="true" outlineLevel="0" collapsed="false">
      <c r="A49" s="94" t="s">
        <v>240</v>
      </c>
      <c r="B49" s="94" t="s">
        <v>241</v>
      </c>
      <c r="C49" s="94" t="s">
        <v>147</v>
      </c>
      <c r="D49" s="97" t="str">
        <f aca="false">'контрол лист'!D48</f>
        <v>КИУ</v>
      </c>
      <c r="E49" s="97" t="n">
        <v>0</v>
      </c>
      <c r="F49" s="95" t="s">
        <v>171</v>
      </c>
      <c r="G49" s="97" t="n">
        <v>8</v>
      </c>
      <c r="H49" s="95" t="n">
        <v>0</v>
      </c>
      <c r="I49" s="95" t="s">
        <v>70</v>
      </c>
      <c r="J49" s="97" t="str">
        <f aca="false">'контрол лист'!J48</f>
        <v>Бродифакум 0,005% РОСС RU Д-RU.АД37.В.11289/19</v>
      </c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  <c r="IV49" s="92"/>
    </row>
    <row r="50" s="1" customFormat="true" ht="24" hidden="false" customHeight="true" outlineLevel="0" collapsed="false">
      <c r="A50" s="94" t="s">
        <v>242</v>
      </c>
      <c r="B50" s="94" t="s">
        <v>243</v>
      </c>
      <c r="C50" s="94" t="s">
        <v>147</v>
      </c>
      <c r="D50" s="97" t="str">
        <f aca="false">'контрол лист'!D49</f>
        <v>КИУ</v>
      </c>
      <c r="E50" s="97" t="n">
        <v>0</v>
      </c>
      <c r="F50" s="95" t="s">
        <v>171</v>
      </c>
      <c r="G50" s="97" t="n">
        <v>8</v>
      </c>
      <c r="H50" s="95" t="n">
        <v>0</v>
      </c>
      <c r="I50" s="95" t="s">
        <v>70</v>
      </c>
      <c r="J50" s="97" t="str">
        <f aca="false">'контрол лист'!J49</f>
        <v>Бродифакум 0,005% РОСС RU Д-RU.АД37.В.11289/19</v>
      </c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  <c r="GY50" s="92"/>
      <c r="GZ50" s="92"/>
      <c r="HA50" s="92"/>
      <c r="HB50" s="92"/>
      <c r="HC50" s="92"/>
      <c r="HD50" s="92"/>
      <c r="HE50" s="92"/>
      <c r="HF50" s="92"/>
      <c r="HG50" s="92"/>
      <c r="HH50" s="92"/>
      <c r="HI50" s="92"/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  <c r="IG50" s="92"/>
      <c r="IH50" s="92"/>
      <c r="II50" s="92"/>
      <c r="IJ50" s="92"/>
      <c r="IK50" s="92"/>
      <c r="IL50" s="92"/>
      <c r="IM50" s="92"/>
      <c r="IN50" s="92"/>
      <c r="IO50" s="92"/>
      <c r="IP50" s="92"/>
      <c r="IQ50" s="92"/>
      <c r="IR50" s="92"/>
      <c r="IS50" s="92"/>
      <c r="IT50" s="92"/>
      <c r="IU50" s="92"/>
      <c r="IV50" s="92"/>
    </row>
    <row r="51" s="1" customFormat="true" ht="24" hidden="false" customHeight="true" outlineLevel="0" collapsed="false">
      <c r="A51" s="94" t="s">
        <v>244</v>
      </c>
      <c r="B51" s="94" t="s">
        <v>245</v>
      </c>
      <c r="C51" s="94" t="s">
        <v>147</v>
      </c>
      <c r="D51" s="97" t="str">
        <f aca="false">'контрол лист'!D50</f>
        <v>КИУ</v>
      </c>
      <c r="E51" s="97" t="n">
        <v>0</v>
      </c>
      <c r="F51" s="95" t="s">
        <v>246</v>
      </c>
      <c r="G51" s="97" t="n">
        <v>5</v>
      </c>
      <c r="H51" s="95" t="n">
        <v>0</v>
      </c>
      <c r="I51" s="95" t="s">
        <v>70</v>
      </c>
      <c r="J51" s="97" t="str">
        <f aca="false">'контрол лист'!J50</f>
        <v>Бродифакум 0,005% РОСС RU Д-RU.АД37.В.11289/19</v>
      </c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  <c r="IQ51" s="92"/>
      <c r="IR51" s="92"/>
      <c r="IS51" s="92"/>
      <c r="IT51" s="92"/>
      <c r="IU51" s="92"/>
      <c r="IV51" s="92"/>
    </row>
    <row r="52" s="1" customFormat="true" ht="36" hidden="false" customHeight="true" outlineLevel="0" collapsed="false">
      <c r="A52" s="94" t="s">
        <v>247</v>
      </c>
      <c r="B52" s="94" t="s">
        <v>248</v>
      </c>
      <c r="C52" s="94" t="s">
        <v>147</v>
      </c>
      <c r="D52" s="97" t="str">
        <f aca="false">'контрол лист'!D51</f>
        <v>КИУ</v>
      </c>
      <c r="E52" s="97" t="n">
        <v>0</v>
      </c>
      <c r="F52" s="95" t="s">
        <v>246</v>
      </c>
      <c r="G52" s="97" t="n">
        <v>11</v>
      </c>
      <c r="H52" s="95" t="n">
        <v>0</v>
      </c>
      <c r="I52" s="95" t="s">
        <v>70</v>
      </c>
      <c r="J52" s="97" t="str">
        <f aca="false">'контрол лист'!J51</f>
        <v>Бродифакум 0,005% РОСС RU Д-RU.АД37.В.11289/19</v>
      </c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  <c r="IF52" s="92"/>
      <c r="IG52" s="92"/>
      <c r="IH52" s="92"/>
      <c r="II52" s="92"/>
      <c r="IJ52" s="92"/>
      <c r="IK52" s="92"/>
      <c r="IL52" s="92"/>
      <c r="IM52" s="92"/>
      <c r="IN52" s="92"/>
      <c r="IO52" s="92"/>
      <c r="IP52" s="92"/>
      <c r="IQ52" s="92"/>
      <c r="IR52" s="92"/>
      <c r="IS52" s="92"/>
      <c r="IT52" s="92"/>
      <c r="IU52" s="92"/>
      <c r="IV52" s="92"/>
    </row>
    <row r="53" s="1" customFormat="true" ht="24" hidden="false" customHeight="true" outlineLevel="0" collapsed="false">
      <c r="A53" s="94" t="s">
        <v>249</v>
      </c>
      <c r="B53" s="94" t="s">
        <v>250</v>
      </c>
      <c r="C53" s="94" t="s">
        <v>147</v>
      </c>
      <c r="D53" s="97" t="str">
        <f aca="false">'контрол лист'!D52</f>
        <v>КИУ</v>
      </c>
      <c r="E53" s="97" t="n">
        <v>0</v>
      </c>
      <c r="F53" s="95" t="s">
        <v>251</v>
      </c>
      <c r="G53" s="97" t="n">
        <v>6</v>
      </c>
      <c r="H53" s="95" t="n">
        <v>0</v>
      </c>
      <c r="I53" s="95" t="s">
        <v>70</v>
      </c>
      <c r="J53" s="97" t="str">
        <f aca="false">'контрол лист'!J52</f>
        <v>Бродифакум 0,005% РОСС RU Д-RU.АД37.В.11289/19</v>
      </c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/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/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/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  <c r="IG53" s="92"/>
      <c r="IH53" s="92"/>
      <c r="II53" s="92"/>
      <c r="IJ53" s="92"/>
      <c r="IK53" s="92"/>
      <c r="IL53" s="92"/>
      <c r="IM53" s="92"/>
      <c r="IN53" s="92"/>
      <c r="IO53" s="92"/>
      <c r="IP53" s="92"/>
      <c r="IQ53" s="92"/>
      <c r="IR53" s="92"/>
      <c r="IS53" s="92"/>
      <c r="IT53" s="92"/>
      <c r="IU53" s="92"/>
      <c r="IV53" s="92"/>
    </row>
    <row r="54" s="1" customFormat="true" ht="24" hidden="false" customHeight="true" outlineLevel="0" collapsed="false">
      <c r="A54" s="94" t="s">
        <v>252</v>
      </c>
      <c r="B54" s="94" t="s">
        <v>253</v>
      </c>
      <c r="C54" s="94" t="s">
        <v>147</v>
      </c>
      <c r="D54" s="97" t="str">
        <f aca="false">'контрол лист'!D53</f>
        <v>КИУ</v>
      </c>
      <c r="E54" s="97" t="n">
        <v>0</v>
      </c>
      <c r="F54" s="95" t="s">
        <v>251</v>
      </c>
      <c r="G54" s="97" t="n">
        <v>6</v>
      </c>
      <c r="H54" s="95" t="n">
        <v>0</v>
      </c>
      <c r="I54" s="95" t="s">
        <v>70</v>
      </c>
      <c r="J54" s="97" t="str">
        <f aca="false">'контрол лист'!J53</f>
        <v>Бродифакум 0,005% РОСС RU Д-RU.АД37.В.11289/19</v>
      </c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2"/>
      <c r="GF54" s="92"/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2"/>
      <c r="IN54" s="92"/>
      <c r="IO54" s="92"/>
      <c r="IP54" s="92"/>
      <c r="IQ54" s="92"/>
      <c r="IR54" s="92"/>
      <c r="IS54" s="92"/>
      <c r="IT54" s="92"/>
      <c r="IU54" s="92"/>
      <c r="IV54" s="92"/>
    </row>
    <row r="55" s="1" customFormat="true" ht="84" hidden="false" customHeight="true" outlineLevel="0" collapsed="false">
      <c r="A55" s="94" t="s">
        <v>254</v>
      </c>
      <c r="B55" s="94" t="s">
        <v>255</v>
      </c>
      <c r="C55" s="94" t="s">
        <v>147</v>
      </c>
      <c r="D55" s="97" t="str">
        <f aca="false">'контрол лист'!D54</f>
        <v>КИУ</v>
      </c>
      <c r="E55" s="97" t="n">
        <v>0</v>
      </c>
      <c r="F55" s="95" t="s">
        <v>256</v>
      </c>
      <c r="G55" s="97" t="n">
        <v>26</v>
      </c>
      <c r="H55" s="95" t="n">
        <v>0</v>
      </c>
      <c r="I55" s="95" t="s">
        <v>70</v>
      </c>
      <c r="J55" s="97" t="str">
        <f aca="false">'контрол лист'!J54</f>
        <v>Бродифакум 0,005% РОСС RU Д-RU.АД37.В.11289/19</v>
      </c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2"/>
      <c r="FL55" s="92"/>
      <c r="FM55" s="92"/>
      <c r="FN55" s="92"/>
      <c r="FO55" s="92"/>
      <c r="FP55" s="92"/>
      <c r="FQ55" s="92"/>
      <c r="FR55" s="92"/>
      <c r="FS55" s="92"/>
      <c r="FT55" s="92"/>
      <c r="FU55" s="92"/>
      <c r="FV55" s="92"/>
      <c r="FW55" s="92"/>
      <c r="FX55" s="92"/>
      <c r="FY55" s="92"/>
      <c r="FZ55" s="92"/>
      <c r="GA55" s="92"/>
      <c r="GB55" s="92"/>
      <c r="GC55" s="92"/>
      <c r="GD55" s="92"/>
      <c r="GE55" s="92"/>
      <c r="GF55" s="92"/>
      <c r="GG55" s="92"/>
      <c r="GH55" s="92"/>
      <c r="GI55" s="92"/>
      <c r="GJ55" s="92"/>
      <c r="GK55" s="92"/>
      <c r="GL55" s="92"/>
      <c r="GM55" s="92"/>
      <c r="GN55" s="92"/>
      <c r="GO55" s="92"/>
      <c r="GP55" s="92"/>
      <c r="GQ55" s="92"/>
      <c r="GR55" s="92"/>
      <c r="GS55" s="92"/>
      <c r="GT55" s="92"/>
      <c r="GU55" s="92"/>
      <c r="GV55" s="92"/>
      <c r="GW55" s="92"/>
      <c r="GX55" s="92"/>
      <c r="GY55" s="92"/>
      <c r="GZ55" s="92"/>
      <c r="HA55" s="92"/>
      <c r="HB55" s="92"/>
      <c r="HC55" s="92"/>
      <c r="HD55" s="92"/>
      <c r="HE55" s="92"/>
      <c r="HF55" s="92"/>
      <c r="HG55" s="92"/>
      <c r="HH55" s="92"/>
      <c r="HI55" s="92"/>
      <c r="HJ55" s="92"/>
      <c r="HK55" s="92"/>
      <c r="HL55" s="92"/>
      <c r="HM55" s="92"/>
      <c r="HN55" s="92"/>
      <c r="HO55" s="92"/>
      <c r="HP55" s="92"/>
      <c r="HQ55" s="92"/>
      <c r="HR55" s="92"/>
      <c r="HS55" s="92"/>
      <c r="HT55" s="92"/>
      <c r="HU55" s="92"/>
      <c r="HV55" s="92"/>
      <c r="HW55" s="92"/>
      <c r="HX55" s="92"/>
      <c r="HY55" s="92"/>
      <c r="HZ55" s="92"/>
      <c r="IA55" s="92"/>
      <c r="IB55" s="92"/>
      <c r="IC55" s="92"/>
      <c r="ID55" s="92"/>
      <c r="IE55" s="92"/>
      <c r="IF55" s="92"/>
      <c r="IG55" s="92"/>
      <c r="IH55" s="92"/>
      <c r="II55" s="92"/>
      <c r="IJ55" s="92"/>
      <c r="IK55" s="92"/>
      <c r="IL55" s="92"/>
      <c r="IM55" s="92"/>
      <c r="IN55" s="92"/>
      <c r="IO55" s="92"/>
      <c r="IP55" s="92"/>
      <c r="IQ55" s="92"/>
      <c r="IR55" s="92"/>
      <c r="IS55" s="92"/>
      <c r="IT55" s="92"/>
      <c r="IU55" s="92"/>
      <c r="IV55" s="92"/>
    </row>
    <row r="56" s="1" customFormat="true" ht="120" hidden="false" customHeight="true" outlineLevel="0" collapsed="false">
      <c r="A56" s="94" t="s">
        <v>257</v>
      </c>
      <c r="B56" s="94" t="s">
        <v>258</v>
      </c>
      <c r="C56" s="94" t="s">
        <v>147</v>
      </c>
      <c r="D56" s="97" t="str">
        <f aca="false">'контрол лист'!D55</f>
        <v>КИУ</v>
      </c>
      <c r="E56" s="94" t="s">
        <v>191</v>
      </c>
      <c r="F56" s="95" t="s">
        <v>256</v>
      </c>
      <c r="G56" s="97" t="n">
        <v>31</v>
      </c>
      <c r="H56" s="95" t="n">
        <v>0</v>
      </c>
      <c r="I56" s="95" t="s">
        <v>70</v>
      </c>
      <c r="J56" s="97" t="str">
        <f aca="false">'контрол лист'!J55</f>
        <v>Бродифакум 0,005% РОСС RU Д-RU.АД37.В.11289/19</v>
      </c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92"/>
      <c r="FR56" s="92"/>
      <c r="FS56" s="92"/>
      <c r="FT56" s="92"/>
      <c r="FU56" s="92"/>
      <c r="FV56" s="92"/>
      <c r="FW56" s="92"/>
      <c r="FX56" s="92"/>
      <c r="FY56" s="92"/>
      <c r="FZ56" s="92"/>
      <c r="GA56" s="92"/>
      <c r="GB56" s="92"/>
      <c r="GC56" s="92"/>
      <c r="GD56" s="92"/>
      <c r="GE56" s="92"/>
      <c r="GF56" s="92"/>
      <c r="GG56" s="92"/>
      <c r="GH56" s="92"/>
      <c r="GI56" s="92"/>
      <c r="GJ56" s="92"/>
      <c r="GK56" s="92"/>
      <c r="GL56" s="92"/>
      <c r="GM56" s="92"/>
      <c r="GN56" s="92"/>
      <c r="GO56" s="92"/>
      <c r="GP56" s="92"/>
      <c r="GQ56" s="92"/>
      <c r="GR56" s="92"/>
      <c r="GS56" s="92"/>
      <c r="GT56" s="92"/>
      <c r="GU56" s="92"/>
      <c r="GV56" s="92"/>
      <c r="GW56" s="92"/>
      <c r="GX56" s="92"/>
      <c r="GY56" s="92"/>
      <c r="GZ56" s="92"/>
      <c r="HA56" s="92"/>
      <c r="HB56" s="92"/>
      <c r="HC56" s="92"/>
      <c r="HD56" s="92"/>
      <c r="HE56" s="92"/>
      <c r="HF56" s="92"/>
      <c r="HG56" s="92"/>
      <c r="HH56" s="92"/>
      <c r="HI56" s="92"/>
      <c r="HJ56" s="92"/>
      <c r="HK56" s="92"/>
      <c r="HL56" s="92"/>
      <c r="HM56" s="92"/>
      <c r="HN56" s="92"/>
      <c r="HO56" s="92"/>
      <c r="HP56" s="92"/>
      <c r="HQ56" s="92"/>
      <c r="HR56" s="92"/>
      <c r="HS56" s="92"/>
      <c r="HT56" s="92"/>
      <c r="HU56" s="92"/>
      <c r="HV56" s="92"/>
      <c r="HW56" s="92"/>
      <c r="HX56" s="92"/>
      <c r="HY56" s="92"/>
      <c r="HZ56" s="92"/>
      <c r="IA56" s="92"/>
      <c r="IB56" s="92"/>
      <c r="IC56" s="92"/>
      <c r="ID56" s="92"/>
      <c r="IE56" s="92"/>
      <c r="IF56" s="92"/>
      <c r="IG56" s="92"/>
      <c r="IH56" s="92"/>
      <c r="II56" s="92"/>
      <c r="IJ56" s="92"/>
      <c r="IK56" s="92"/>
      <c r="IL56" s="92"/>
      <c r="IM56" s="92"/>
      <c r="IN56" s="92"/>
      <c r="IO56" s="92"/>
      <c r="IP56" s="92"/>
      <c r="IQ56" s="92"/>
      <c r="IR56" s="92"/>
      <c r="IS56" s="92"/>
      <c r="IT56" s="92"/>
      <c r="IU56" s="92"/>
      <c r="IV56" s="92"/>
    </row>
    <row r="57" s="1" customFormat="true" ht="48" hidden="false" customHeight="true" outlineLevel="0" collapsed="false">
      <c r="A57" s="94" t="s">
        <v>259</v>
      </c>
      <c r="B57" s="94" t="s">
        <v>260</v>
      </c>
      <c r="C57" s="94" t="s">
        <v>147</v>
      </c>
      <c r="D57" s="97" t="str">
        <f aca="false">'контрол лист'!D56</f>
        <v>КИУ</v>
      </c>
      <c r="E57" s="94" t="s">
        <v>191</v>
      </c>
      <c r="F57" s="95" t="s">
        <v>251</v>
      </c>
      <c r="G57" s="97" t="n">
        <v>13</v>
      </c>
      <c r="H57" s="95" t="n">
        <v>0</v>
      </c>
      <c r="I57" s="95" t="s">
        <v>70</v>
      </c>
      <c r="J57" s="97" t="str">
        <f aca="false">'контрол лист'!J56</f>
        <v>Бродифакум 0,005% РОСС RU Д-RU.АД37.В.11289/19</v>
      </c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92"/>
      <c r="FR57" s="92"/>
      <c r="FS57" s="92"/>
      <c r="FT57" s="92"/>
      <c r="FU57" s="92"/>
      <c r="FV57" s="92"/>
      <c r="FW57" s="92"/>
      <c r="FX57" s="92"/>
      <c r="FY57" s="92"/>
      <c r="FZ57" s="92"/>
      <c r="GA57" s="92"/>
      <c r="GB57" s="92"/>
      <c r="GC57" s="92"/>
      <c r="GD57" s="92"/>
      <c r="GE57" s="92"/>
      <c r="GF57" s="92"/>
      <c r="GG57" s="92"/>
      <c r="GH57" s="92"/>
      <c r="GI57" s="92"/>
      <c r="GJ57" s="92"/>
      <c r="GK57" s="92"/>
      <c r="GL57" s="92"/>
      <c r="GM57" s="92"/>
      <c r="GN57" s="92"/>
      <c r="GO57" s="92"/>
      <c r="GP57" s="92"/>
      <c r="GQ57" s="92"/>
      <c r="GR57" s="92"/>
      <c r="GS57" s="92"/>
      <c r="GT57" s="92"/>
      <c r="GU57" s="92"/>
      <c r="GV57" s="92"/>
      <c r="GW57" s="92"/>
      <c r="GX57" s="92"/>
      <c r="GY57" s="92"/>
      <c r="GZ57" s="92"/>
      <c r="HA57" s="92"/>
      <c r="HB57" s="92"/>
      <c r="HC57" s="92"/>
      <c r="HD57" s="92"/>
      <c r="HE57" s="92"/>
      <c r="HF57" s="92"/>
      <c r="HG57" s="92"/>
      <c r="HH57" s="92"/>
      <c r="HI57" s="92"/>
      <c r="HJ57" s="92"/>
      <c r="HK57" s="92"/>
      <c r="HL57" s="92"/>
      <c r="HM57" s="92"/>
      <c r="HN57" s="92"/>
      <c r="HO57" s="92"/>
      <c r="HP57" s="92"/>
      <c r="HQ57" s="92"/>
      <c r="HR57" s="92"/>
      <c r="HS57" s="92"/>
      <c r="HT57" s="92"/>
      <c r="HU57" s="92"/>
      <c r="HV57" s="92"/>
      <c r="HW57" s="92"/>
      <c r="HX57" s="92"/>
      <c r="HY57" s="92"/>
      <c r="HZ57" s="92"/>
      <c r="IA57" s="92"/>
      <c r="IB57" s="92"/>
      <c r="IC57" s="92"/>
      <c r="ID57" s="92"/>
      <c r="IE57" s="92"/>
      <c r="IF57" s="92"/>
      <c r="IG57" s="92"/>
      <c r="IH57" s="92"/>
      <c r="II57" s="92"/>
      <c r="IJ57" s="92"/>
      <c r="IK57" s="92"/>
      <c r="IL57" s="92"/>
      <c r="IM57" s="92"/>
      <c r="IN57" s="92"/>
      <c r="IO57" s="92"/>
      <c r="IP57" s="92"/>
      <c r="IQ57" s="92"/>
      <c r="IR57" s="92"/>
      <c r="IS57" s="92"/>
      <c r="IT57" s="92"/>
      <c r="IU57" s="92"/>
      <c r="IV57" s="92"/>
    </row>
    <row r="58" s="1" customFormat="true" ht="48" hidden="false" customHeight="true" outlineLevel="0" collapsed="false">
      <c r="A58" s="94" t="s">
        <v>261</v>
      </c>
      <c r="B58" s="94" t="s">
        <v>262</v>
      </c>
      <c r="C58" s="94" t="s">
        <v>147</v>
      </c>
      <c r="D58" s="97" t="str">
        <f aca="false">'контрол лист'!D57</f>
        <v>КИУ</v>
      </c>
      <c r="E58" s="97" t="n">
        <v>0</v>
      </c>
      <c r="F58" s="95" t="s">
        <v>251</v>
      </c>
      <c r="G58" s="97" t="n">
        <v>16</v>
      </c>
      <c r="H58" s="95" t="n">
        <v>0</v>
      </c>
      <c r="I58" s="95" t="s">
        <v>70</v>
      </c>
      <c r="J58" s="97" t="str">
        <f aca="false">'контрол лист'!J57</f>
        <v>Бродифакум 0,005% РОСС RU Д-RU.АД37.В.11289/19</v>
      </c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  <c r="IG58" s="92"/>
      <c r="IH58" s="92"/>
      <c r="II58" s="92"/>
      <c r="IJ58" s="92"/>
      <c r="IK58" s="92"/>
      <c r="IL58" s="92"/>
      <c r="IM58" s="92"/>
      <c r="IN58" s="92"/>
      <c r="IO58" s="92"/>
      <c r="IP58" s="92"/>
      <c r="IQ58" s="92"/>
      <c r="IR58" s="92"/>
      <c r="IS58" s="92"/>
      <c r="IT58" s="92"/>
      <c r="IU58" s="92"/>
      <c r="IV58" s="92"/>
    </row>
    <row r="59" s="1" customFormat="true" ht="24" hidden="false" customHeight="true" outlineLevel="0" collapsed="false">
      <c r="A59" s="100" t="s">
        <v>263</v>
      </c>
      <c r="B59" s="97" t="n">
        <f aca="false">SUM('контрол лист'!G7:G45)</f>
        <v>112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92"/>
      <c r="FR59" s="92"/>
      <c r="FS59" s="92"/>
      <c r="FT59" s="92"/>
      <c r="FU59" s="92"/>
      <c r="FV59" s="92"/>
      <c r="FW59" s="92"/>
      <c r="FX59" s="92"/>
      <c r="FY59" s="92"/>
      <c r="FZ59" s="92"/>
      <c r="GA59" s="92"/>
      <c r="GB59" s="92"/>
      <c r="GC59" s="92"/>
      <c r="GD59" s="92"/>
      <c r="GE59" s="92"/>
      <c r="GF59" s="92"/>
      <c r="GG59" s="92"/>
      <c r="GH59" s="92"/>
      <c r="GI59" s="92"/>
      <c r="GJ59" s="92"/>
      <c r="GK59" s="92"/>
      <c r="GL59" s="92"/>
      <c r="GM59" s="92"/>
      <c r="GN59" s="92"/>
      <c r="GO59" s="92"/>
      <c r="GP59" s="92"/>
      <c r="GQ59" s="92"/>
      <c r="GR59" s="92"/>
      <c r="GS59" s="92"/>
      <c r="GT59" s="92"/>
      <c r="GU59" s="92"/>
      <c r="GV59" s="92"/>
      <c r="GW59" s="92"/>
      <c r="GX59" s="92"/>
      <c r="GY59" s="92"/>
      <c r="GZ59" s="92"/>
      <c r="HA59" s="92"/>
      <c r="HB59" s="92"/>
      <c r="HC59" s="92"/>
      <c r="HD59" s="92"/>
      <c r="HE59" s="92"/>
      <c r="HF59" s="92"/>
      <c r="HG59" s="92"/>
      <c r="HH59" s="92"/>
      <c r="HI59" s="92"/>
      <c r="HJ59" s="92"/>
      <c r="HK59" s="92"/>
      <c r="HL59" s="92"/>
      <c r="HM59" s="92"/>
      <c r="HN59" s="92"/>
      <c r="HO59" s="92"/>
      <c r="HP59" s="92"/>
      <c r="HQ59" s="92"/>
      <c r="HR59" s="92"/>
      <c r="HS59" s="92"/>
      <c r="HT59" s="92"/>
      <c r="HU59" s="92"/>
      <c r="HV59" s="92"/>
      <c r="HW59" s="92"/>
      <c r="HX59" s="92"/>
      <c r="HY59" s="92"/>
      <c r="HZ59" s="92"/>
      <c r="IA59" s="92"/>
      <c r="IB59" s="92"/>
      <c r="IC59" s="92"/>
      <c r="ID59" s="92"/>
      <c r="IE59" s="92"/>
      <c r="IF59" s="92"/>
      <c r="IG59" s="92"/>
      <c r="IH59" s="92"/>
      <c r="II59" s="92"/>
      <c r="IJ59" s="92"/>
      <c r="IK59" s="92"/>
      <c r="IL59" s="92"/>
      <c r="IM59" s="92"/>
      <c r="IN59" s="92"/>
      <c r="IO59" s="92"/>
      <c r="IP59" s="92"/>
      <c r="IQ59" s="92"/>
      <c r="IR59" s="92"/>
      <c r="IS59" s="92"/>
      <c r="IT59" s="92"/>
      <c r="IU59" s="92"/>
      <c r="IV59" s="92"/>
    </row>
    <row r="60" s="1" customFormat="true" ht="24" hidden="false" customHeight="true" outlineLevel="0" collapsed="false">
      <c r="A60" s="100" t="s">
        <v>264</v>
      </c>
      <c r="B60" s="97" t="n">
        <f aca="false">SUM('контрол лист'!G46:G58)</f>
        <v>156</v>
      </c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92"/>
      <c r="FR60" s="92"/>
      <c r="FS60" s="92"/>
      <c r="FT60" s="92"/>
      <c r="FU60" s="92"/>
      <c r="FV60" s="92"/>
      <c r="FW60" s="92"/>
      <c r="FX60" s="92"/>
      <c r="FY60" s="92"/>
      <c r="FZ60" s="92"/>
      <c r="GA60" s="92"/>
      <c r="GB60" s="92"/>
      <c r="GC60" s="92"/>
      <c r="GD60" s="92"/>
      <c r="GE60" s="92"/>
      <c r="GF60" s="92"/>
      <c r="GG60" s="92"/>
      <c r="GH60" s="92"/>
      <c r="GI60" s="92"/>
      <c r="GJ60" s="92"/>
      <c r="GK60" s="92"/>
      <c r="GL60" s="92"/>
      <c r="GM60" s="92"/>
      <c r="GN60" s="92"/>
      <c r="GO60" s="92"/>
      <c r="GP60" s="92"/>
      <c r="GQ60" s="92"/>
      <c r="GR60" s="92"/>
      <c r="GS60" s="92"/>
      <c r="GT60" s="92"/>
      <c r="GU60" s="92"/>
      <c r="GV60" s="92"/>
      <c r="GW60" s="92"/>
      <c r="GX60" s="92"/>
      <c r="GY60" s="92"/>
      <c r="GZ60" s="92"/>
      <c r="HA60" s="92"/>
      <c r="HB60" s="92"/>
      <c r="HC60" s="92"/>
      <c r="HD60" s="92"/>
      <c r="HE60" s="92"/>
      <c r="HF60" s="92"/>
      <c r="HG60" s="92"/>
      <c r="HH60" s="92"/>
      <c r="HI60" s="92"/>
      <c r="HJ60" s="92"/>
      <c r="HK60" s="92"/>
      <c r="HL60" s="92"/>
      <c r="HM60" s="92"/>
      <c r="HN60" s="92"/>
      <c r="HO60" s="92"/>
      <c r="HP60" s="92"/>
      <c r="HQ60" s="92"/>
      <c r="HR60" s="92"/>
      <c r="HS60" s="92"/>
      <c r="HT60" s="92"/>
      <c r="HU60" s="92"/>
      <c r="HV60" s="92"/>
      <c r="HW60" s="92"/>
      <c r="HX60" s="92"/>
      <c r="HY60" s="92"/>
      <c r="HZ60" s="92"/>
      <c r="IA60" s="92"/>
      <c r="IB60" s="92"/>
      <c r="IC60" s="92"/>
      <c r="ID60" s="92"/>
      <c r="IE60" s="92"/>
      <c r="IF60" s="92"/>
      <c r="IG60" s="92"/>
      <c r="IH60" s="92"/>
      <c r="II60" s="92"/>
      <c r="IJ60" s="92"/>
      <c r="IK60" s="92"/>
      <c r="IL60" s="92"/>
      <c r="IM60" s="92"/>
      <c r="IN60" s="92"/>
      <c r="IO60" s="92"/>
      <c r="IP60" s="92"/>
      <c r="IQ60" s="92"/>
      <c r="IR60" s="92"/>
      <c r="IS60" s="92"/>
      <c r="IT60" s="92"/>
      <c r="IU60" s="92"/>
      <c r="IV60" s="92"/>
    </row>
    <row r="61" s="1" customFormat="true" ht="38.25" hidden="false" customHeight="true" outlineLevel="0" collapsed="false">
      <c r="A61" s="100" t="s">
        <v>265</v>
      </c>
      <c r="B61" s="97" t="n">
        <f aca="false">'контрол лист'!B59+'контрол лист'!B60</f>
        <v>268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2"/>
      <c r="GF61" s="92"/>
      <c r="GG61" s="92"/>
      <c r="GH61" s="92"/>
      <c r="GI61" s="92"/>
      <c r="GJ61" s="92"/>
      <c r="GK61" s="92"/>
      <c r="GL61" s="92"/>
      <c r="GM61" s="92"/>
      <c r="GN61" s="92"/>
      <c r="GO61" s="92"/>
      <c r="GP61" s="92"/>
      <c r="GQ61" s="92"/>
      <c r="GR61" s="92"/>
      <c r="GS61" s="92"/>
      <c r="GT61" s="92"/>
      <c r="GU61" s="92"/>
      <c r="GV61" s="92"/>
      <c r="GW61" s="92"/>
      <c r="GX61" s="92"/>
      <c r="GY61" s="92"/>
      <c r="GZ61" s="92"/>
      <c r="HA61" s="92"/>
      <c r="HB61" s="92"/>
      <c r="HC61" s="92"/>
      <c r="HD61" s="92"/>
      <c r="HE61" s="92"/>
      <c r="HF61" s="92"/>
      <c r="HG61" s="92"/>
      <c r="HH61" s="92"/>
      <c r="HI61" s="92"/>
      <c r="HJ61" s="92"/>
      <c r="HK61" s="92"/>
      <c r="HL61" s="92"/>
      <c r="HM61" s="92"/>
      <c r="HN61" s="92"/>
      <c r="HO61" s="92"/>
      <c r="HP61" s="92"/>
      <c r="HQ61" s="92"/>
      <c r="HR61" s="92"/>
      <c r="HS61" s="92"/>
      <c r="HT61" s="92"/>
      <c r="HU61" s="92"/>
      <c r="HV61" s="92"/>
      <c r="HW61" s="92"/>
      <c r="HX61" s="92"/>
      <c r="HY61" s="92"/>
      <c r="HZ61" s="92"/>
      <c r="IA61" s="92"/>
      <c r="IB61" s="92"/>
      <c r="IC61" s="92"/>
      <c r="ID61" s="92"/>
      <c r="IE61" s="92"/>
      <c r="IF61" s="92"/>
      <c r="IG61" s="92"/>
      <c r="IH61" s="92"/>
      <c r="II61" s="92"/>
      <c r="IJ61" s="92"/>
      <c r="IK61" s="92"/>
      <c r="IL61" s="92"/>
      <c r="IM61" s="92"/>
      <c r="IN61" s="92"/>
      <c r="IO61" s="92"/>
      <c r="IP61" s="92"/>
      <c r="IQ61" s="92"/>
      <c r="IR61" s="92"/>
      <c r="IS61" s="92"/>
      <c r="IT61" s="92"/>
      <c r="IU61" s="92"/>
      <c r="IV61" s="92"/>
    </row>
    <row r="62" s="1" customFormat="true" ht="39" hidden="false" customHeight="true" outlineLevel="0" collapsed="false">
      <c r="A62" s="93" t="s">
        <v>266</v>
      </c>
      <c r="B62" s="93"/>
      <c r="C62" s="93"/>
      <c r="D62" s="93"/>
      <c r="E62" s="93"/>
      <c r="F62" s="93"/>
      <c r="G62" s="93"/>
      <c r="H62" s="93"/>
      <c r="I62" s="93"/>
      <c r="J62" s="93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</row>
    <row r="63" s="1" customFormat="true" ht="72" hidden="false" customHeight="true" outlineLevel="0" collapsed="false">
      <c r="A63" s="93" t="s">
        <v>267</v>
      </c>
      <c r="B63" s="93"/>
      <c r="C63" s="93"/>
      <c r="D63" s="93"/>
      <c r="E63" s="93"/>
      <c r="F63" s="93"/>
      <c r="G63" s="93"/>
      <c r="H63" s="93"/>
      <c r="I63" s="93"/>
      <c r="J63" s="93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2"/>
      <c r="FG63" s="92"/>
      <c r="FH63" s="92"/>
      <c r="FI63" s="92"/>
      <c r="FJ63" s="92"/>
      <c r="FK63" s="92"/>
      <c r="FL63" s="92"/>
      <c r="FM63" s="92"/>
      <c r="FN63" s="92"/>
      <c r="FO63" s="92"/>
      <c r="FP63" s="92"/>
      <c r="FQ63" s="92"/>
      <c r="FR63" s="92"/>
      <c r="FS63" s="92"/>
      <c r="FT63" s="92"/>
      <c r="FU63" s="92"/>
      <c r="FV63" s="92"/>
      <c r="FW63" s="92"/>
      <c r="FX63" s="92"/>
      <c r="FY63" s="92"/>
      <c r="FZ63" s="92"/>
      <c r="GA63" s="92"/>
      <c r="GB63" s="92"/>
      <c r="GC63" s="92"/>
      <c r="GD63" s="92"/>
      <c r="GE63" s="92"/>
      <c r="GF63" s="92"/>
      <c r="GG63" s="92"/>
      <c r="GH63" s="92"/>
      <c r="GI63" s="92"/>
      <c r="GJ63" s="92"/>
      <c r="GK63" s="92"/>
      <c r="GL63" s="92"/>
      <c r="GM63" s="92"/>
      <c r="GN63" s="92"/>
      <c r="GO63" s="92"/>
      <c r="GP63" s="92"/>
      <c r="GQ63" s="92"/>
      <c r="GR63" s="92"/>
      <c r="GS63" s="92"/>
      <c r="GT63" s="92"/>
      <c r="GU63" s="92"/>
      <c r="GV63" s="92"/>
      <c r="GW63" s="92"/>
      <c r="GX63" s="92"/>
      <c r="GY63" s="92"/>
      <c r="GZ63" s="92"/>
      <c r="HA63" s="92"/>
      <c r="HB63" s="92"/>
      <c r="HC63" s="92"/>
      <c r="HD63" s="92"/>
      <c r="HE63" s="92"/>
      <c r="HF63" s="92"/>
      <c r="HG63" s="92"/>
      <c r="HH63" s="92"/>
      <c r="HI63" s="92"/>
      <c r="HJ63" s="92"/>
      <c r="HK63" s="92"/>
      <c r="HL63" s="92"/>
      <c r="HM63" s="92"/>
      <c r="HN63" s="92"/>
      <c r="HO63" s="92"/>
      <c r="HP63" s="92"/>
      <c r="HQ63" s="92"/>
      <c r="HR63" s="92"/>
      <c r="HS63" s="92"/>
      <c r="HT63" s="92"/>
      <c r="HU63" s="92"/>
      <c r="HV63" s="92"/>
      <c r="HW63" s="92"/>
      <c r="HX63" s="92"/>
      <c r="HY63" s="92"/>
      <c r="HZ63" s="92"/>
      <c r="IA63" s="92"/>
      <c r="IB63" s="92"/>
      <c r="IC63" s="92"/>
      <c r="ID63" s="92"/>
      <c r="IE63" s="92"/>
      <c r="IF63" s="92"/>
      <c r="IG63" s="92"/>
      <c r="IH63" s="92"/>
      <c r="II63" s="92"/>
      <c r="IJ63" s="92"/>
      <c r="IK63" s="92"/>
      <c r="IL63" s="92"/>
      <c r="IM63" s="92"/>
      <c r="IN63" s="92"/>
      <c r="IO63" s="92"/>
      <c r="IP63" s="92"/>
      <c r="IQ63" s="92"/>
      <c r="IR63" s="92"/>
      <c r="IS63" s="92"/>
      <c r="IT63" s="92"/>
      <c r="IU63" s="92"/>
      <c r="IV63" s="92"/>
    </row>
    <row r="64" s="1" customFormat="true" ht="24" hidden="false" customHeight="true" outlineLevel="0" collapsed="false">
      <c r="A64" s="101" t="s">
        <v>268</v>
      </c>
      <c r="B64" s="102" t="s">
        <v>269</v>
      </c>
      <c r="C64" s="102"/>
      <c r="D64" s="102"/>
      <c r="E64" s="102"/>
      <c r="F64" s="102"/>
      <c r="G64" s="101" t="s">
        <v>270</v>
      </c>
      <c r="H64" s="101"/>
      <c r="I64" s="101" t="s">
        <v>271</v>
      </c>
      <c r="J64" s="103"/>
      <c r="K64" s="39"/>
      <c r="L64" s="39"/>
      <c r="M64" s="39"/>
      <c r="N64" s="39"/>
      <c r="O64" s="39"/>
      <c r="P64" s="101" t="s">
        <v>272</v>
      </c>
      <c r="Q64" s="101"/>
      <c r="R64" s="101" t="s">
        <v>271</v>
      </c>
      <c r="S64" s="101" t="s">
        <v>268</v>
      </c>
      <c r="T64" s="102" t="s">
        <v>269</v>
      </c>
      <c r="U64" s="102"/>
      <c r="V64" s="102"/>
      <c r="W64" s="102"/>
      <c r="X64" s="102"/>
      <c r="Y64" s="101" t="s">
        <v>272</v>
      </c>
      <c r="Z64" s="101"/>
      <c r="AA64" s="101" t="s">
        <v>271</v>
      </c>
      <c r="AB64" s="101" t="s">
        <v>268</v>
      </c>
      <c r="AC64" s="102" t="s">
        <v>269</v>
      </c>
      <c r="AD64" s="102"/>
      <c r="AE64" s="102"/>
      <c r="AF64" s="102"/>
      <c r="AG64" s="102"/>
      <c r="AH64" s="101" t="s">
        <v>272</v>
      </c>
      <c r="AI64" s="101"/>
      <c r="AJ64" s="101" t="s">
        <v>271</v>
      </c>
      <c r="AK64" s="101" t="s">
        <v>268</v>
      </c>
      <c r="AL64" s="102" t="s">
        <v>269</v>
      </c>
      <c r="AM64" s="102"/>
      <c r="AN64" s="102"/>
      <c r="AO64" s="102"/>
      <c r="AP64" s="102"/>
      <c r="AQ64" s="101" t="s">
        <v>272</v>
      </c>
      <c r="AR64" s="101"/>
      <c r="AS64" s="101" t="s">
        <v>271</v>
      </c>
      <c r="AT64" s="101" t="s">
        <v>268</v>
      </c>
      <c r="AU64" s="102" t="s">
        <v>269</v>
      </c>
      <c r="AV64" s="102"/>
      <c r="AW64" s="102"/>
      <c r="AX64" s="102"/>
      <c r="AY64" s="102"/>
      <c r="AZ64" s="101" t="s">
        <v>272</v>
      </c>
      <c r="BA64" s="101"/>
      <c r="BB64" s="101" t="s">
        <v>271</v>
      </c>
      <c r="BC64" s="101" t="s">
        <v>268</v>
      </c>
      <c r="BD64" s="102" t="s">
        <v>269</v>
      </c>
      <c r="BE64" s="102"/>
      <c r="BF64" s="102"/>
      <c r="BG64" s="102"/>
      <c r="BH64" s="102"/>
      <c r="BI64" s="101" t="s">
        <v>272</v>
      </c>
      <c r="BJ64" s="101"/>
      <c r="BK64" s="101" t="s">
        <v>271</v>
      </c>
      <c r="BL64" s="101" t="s">
        <v>268</v>
      </c>
      <c r="BM64" s="102" t="s">
        <v>269</v>
      </c>
      <c r="BN64" s="102"/>
      <c r="BO64" s="102"/>
      <c r="BP64" s="102"/>
      <c r="BQ64" s="102"/>
      <c r="BR64" s="101" t="s">
        <v>272</v>
      </c>
      <c r="BS64" s="101"/>
      <c r="BT64" s="101" t="s">
        <v>271</v>
      </c>
      <c r="BU64" s="101" t="s">
        <v>268</v>
      </c>
      <c r="BV64" s="102" t="s">
        <v>269</v>
      </c>
      <c r="BW64" s="102"/>
      <c r="BX64" s="102"/>
      <c r="BY64" s="102"/>
      <c r="BZ64" s="102"/>
      <c r="CA64" s="101" t="s">
        <v>272</v>
      </c>
      <c r="CB64" s="101"/>
      <c r="CC64" s="101" t="s">
        <v>271</v>
      </c>
      <c r="CD64" s="101" t="s">
        <v>268</v>
      </c>
      <c r="CE64" s="102" t="s">
        <v>269</v>
      </c>
      <c r="CF64" s="102"/>
      <c r="CG64" s="102"/>
      <c r="CH64" s="102"/>
      <c r="CI64" s="102"/>
      <c r="CJ64" s="101" t="s">
        <v>272</v>
      </c>
      <c r="CK64" s="101"/>
      <c r="CL64" s="101" t="s">
        <v>271</v>
      </c>
      <c r="CM64" s="101" t="s">
        <v>268</v>
      </c>
      <c r="CN64" s="102" t="s">
        <v>269</v>
      </c>
      <c r="CO64" s="102"/>
      <c r="CP64" s="102"/>
      <c r="CQ64" s="102"/>
      <c r="CR64" s="102"/>
      <c r="CS64" s="101" t="s">
        <v>272</v>
      </c>
      <c r="CT64" s="101"/>
      <c r="CU64" s="101" t="s">
        <v>271</v>
      </c>
      <c r="CV64" s="101" t="s">
        <v>268</v>
      </c>
      <c r="CW64" s="102" t="s">
        <v>269</v>
      </c>
      <c r="CX64" s="102"/>
      <c r="CY64" s="102"/>
      <c r="CZ64" s="102"/>
      <c r="DA64" s="102"/>
      <c r="DB64" s="101" t="s">
        <v>272</v>
      </c>
      <c r="DC64" s="101"/>
      <c r="DD64" s="101" t="s">
        <v>271</v>
      </c>
      <c r="DE64" s="101" t="s">
        <v>268</v>
      </c>
      <c r="DF64" s="102" t="s">
        <v>269</v>
      </c>
      <c r="DG64" s="102"/>
      <c r="DH64" s="102"/>
      <c r="DI64" s="102"/>
      <c r="DJ64" s="102"/>
      <c r="DK64" s="101" t="s">
        <v>272</v>
      </c>
      <c r="DL64" s="101"/>
      <c r="DM64" s="101" t="s">
        <v>271</v>
      </c>
      <c r="DN64" s="101" t="s">
        <v>268</v>
      </c>
      <c r="DO64" s="102" t="s">
        <v>269</v>
      </c>
      <c r="DP64" s="102"/>
      <c r="DQ64" s="102"/>
      <c r="DR64" s="102"/>
      <c r="DS64" s="102"/>
      <c r="DT64" s="101" t="s">
        <v>272</v>
      </c>
      <c r="DU64" s="101"/>
      <c r="DV64" s="101" t="s">
        <v>271</v>
      </c>
      <c r="DW64" s="101" t="s">
        <v>268</v>
      </c>
      <c r="DX64" s="102" t="s">
        <v>269</v>
      </c>
      <c r="DY64" s="102"/>
      <c r="DZ64" s="102"/>
      <c r="EA64" s="102"/>
      <c r="EB64" s="102"/>
      <c r="EC64" s="101" t="s">
        <v>272</v>
      </c>
      <c r="ED64" s="101"/>
      <c r="EE64" s="101" t="s">
        <v>271</v>
      </c>
      <c r="EF64" s="101" t="s">
        <v>268</v>
      </c>
      <c r="EG64" s="102" t="s">
        <v>269</v>
      </c>
      <c r="EH64" s="102"/>
      <c r="EI64" s="102"/>
      <c r="EJ64" s="102"/>
      <c r="EK64" s="102"/>
      <c r="EL64" s="101" t="s">
        <v>272</v>
      </c>
      <c r="EM64" s="101"/>
      <c r="EN64" s="101" t="s">
        <v>271</v>
      </c>
      <c r="EO64" s="101" t="s">
        <v>268</v>
      </c>
      <c r="EP64" s="102" t="s">
        <v>269</v>
      </c>
      <c r="EQ64" s="102"/>
      <c r="ER64" s="102"/>
      <c r="ES64" s="102"/>
      <c r="ET64" s="102"/>
      <c r="EU64" s="101" t="s">
        <v>272</v>
      </c>
      <c r="EV64" s="101"/>
      <c r="EW64" s="101" t="s">
        <v>271</v>
      </c>
      <c r="EX64" s="101" t="s">
        <v>268</v>
      </c>
      <c r="EY64" s="102" t="s">
        <v>269</v>
      </c>
      <c r="EZ64" s="102"/>
      <c r="FA64" s="102"/>
      <c r="FB64" s="102"/>
      <c r="FC64" s="102"/>
      <c r="FD64" s="101" t="s">
        <v>272</v>
      </c>
      <c r="FE64" s="101"/>
      <c r="FF64" s="101" t="s">
        <v>271</v>
      </c>
      <c r="FG64" s="101" t="s">
        <v>268</v>
      </c>
      <c r="FH64" s="102" t="s">
        <v>269</v>
      </c>
      <c r="FI64" s="102"/>
      <c r="FJ64" s="102"/>
      <c r="FK64" s="102"/>
      <c r="FL64" s="102"/>
      <c r="FM64" s="101" t="s">
        <v>272</v>
      </c>
      <c r="FN64" s="101"/>
      <c r="FO64" s="101" t="s">
        <v>271</v>
      </c>
      <c r="FP64" s="101" t="s">
        <v>268</v>
      </c>
      <c r="FQ64" s="102" t="s">
        <v>269</v>
      </c>
      <c r="FR64" s="102"/>
      <c r="FS64" s="102"/>
      <c r="FT64" s="102"/>
      <c r="FU64" s="102"/>
      <c r="FV64" s="101" t="s">
        <v>272</v>
      </c>
      <c r="FW64" s="101"/>
      <c r="FX64" s="101" t="s">
        <v>271</v>
      </c>
      <c r="FY64" s="101" t="s">
        <v>268</v>
      </c>
      <c r="FZ64" s="102" t="s">
        <v>269</v>
      </c>
      <c r="GA64" s="102"/>
      <c r="GB64" s="102"/>
      <c r="GC64" s="102"/>
      <c r="GD64" s="102"/>
      <c r="GE64" s="101" t="s">
        <v>272</v>
      </c>
      <c r="GF64" s="101"/>
      <c r="GG64" s="101" t="s">
        <v>271</v>
      </c>
      <c r="GH64" s="101" t="s">
        <v>268</v>
      </c>
      <c r="GI64" s="102" t="s">
        <v>269</v>
      </c>
      <c r="GJ64" s="102"/>
      <c r="GK64" s="102"/>
      <c r="GL64" s="102"/>
      <c r="GM64" s="102"/>
      <c r="GN64" s="101" t="s">
        <v>272</v>
      </c>
      <c r="GO64" s="101"/>
      <c r="GP64" s="101" t="s">
        <v>271</v>
      </c>
      <c r="GQ64" s="101" t="s">
        <v>268</v>
      </c>
      <c r="GR64" s="102" t="s">
        <v>269</v>
      </c>
      <c r="GS64" s="102"/>
      <c r="GT64" s="102"/>
      <c r="GU64" s="102"/>
      <c r="GV64" s="102"/>
      <c r="GW64" s="101" t="s">
        <v>272</v>
      </c>
      <c r="GX64" s="101"/>
      <c r="GY64" s="101" t="s">
        <v>271</v>
      </c>
      <c r="GZ64" s="101" t="s">
        <v>268</v>
      </c>
      <c r="HA64" s="102" t="s">
        <v>269</v>
      </c>
      <c r="HB64" s="102"/>
      <c r="HC64" s="102"/>
      <c r="HD64" s="102"/>
      <c r="HE64" s="102"/>
      <c r="HF64" s="101" t="s">
        <v>272</v>
      </c>
      <c r="HG64" s="101"/>
      <c r="HH64" s="101" t="s">
        <v>271</v>
      </c>
      <c r="HI64" s="101" t="s">
        <v>268</v>
      </c>
      <c r="HJ64" s="102" t="s">
        <v>269</v>
      </c>
      <c r="HK64" s="102"/>
      <c r="HL64" s="102"/>
      <c r="HM64" s="102"/>
      <c r="HN64" s="102"/>
      <c r="HO64" s="101" t="s">
        <v>272</v>
      </c>
      <c r="HP64" s="101"/>
      <c r="HQ64" s="101" t="s">
        <v>271</v>
      </c>
      <c r="HR64" s="101" t="s">
        <v>268</v>
      </c>
      <c r="HS64" s="102" t="s">
        <v>269</v>
      </c>
      <c r="HT64" s="102"/>
      <c r="HU64" s="102"/>
      <c r="HV64" s="102"/>
      <c r="HW64" s="102"/>
      <c r="HX64" s="101" t="s">
        <v>272</v>
      </c>
      <c r="HY64" s="101"/>
      <c r="HZ64" s="101" t="s">
        <v>271</v>
      </c>
      <c r="IA64" s="101" t="s">
        <v>268</v>
      </c>
      <c r="IB64" s="102" t="s">
        <v>269</v>
      </c>
      <c r="IC64" s="102"/>
      <c r="ID64" s="102"/>
      <c r="IE64" s="102"/>
      <c r="IF64" s="102"/>
      <c r="IG64" s="101" t="s">
        <v>272</v>
      </c>
      <c r="IH64" s="101"/>
      <c r="II64" s="101" t="s">
        <v>271</v>
      </c>
      <c r="IJ64" s="101" t="s">
        <v>268</v>
      </c>
      <c r="IK64" s="102" t="s">
        <v>269</v>
      </c>
      <c r="IL64" s="102"/>
      <c r="IM64" s="102"/>
      <c r="IN64" s="102"/>
      <c r="IO64" s="102"/>
      <c r="IP64" s="101" t="s">
        <v>272</v>
      </c>
      <c r="IQ64" s="101"/>
      <c r="IR64" s="101" t="s">
        <v>271</v>
      </c>
      <c r="IS64" s="101" t="s">
        <v>268</v>
      </c>
      <c r="IT64" s="102" t="s">
        <v>269</v>
      </c>
      <c r="IU64" s="102"/>
      <c r="IV64" s="102"/>
    </row>
    <row r="65" s="1" customFormat="true" ht="35.25" hidden="false" customHeight="true" outlineLevel="0" collapsed="false">
      <c r="A65" s="101" t="s">
        <v>273</v>
      </c>
      <c r="B65" s="102" t="s">
        <v>274</v>
      </c>
      <c r="C65" s="102"/>
      <c r="D65" s="102"/>
      <c r="E65" s="102"/>
      <c r="F65" s="102"/>
      <c r="G65" s="101" t="s">
        <v>275</v>
      </c>
      <c r="H65" s="101"/>
      <c r="I65" s="101" t="s">
        <v>276</v>
      </c>
      <c r="J65" s="103"/>
      <c r="K65" s="39"/>
      <c r="L65" s="39"/>
      <c r="M65" s="39"/>
      <c r="N65" s="39"/>
      <c r="O65" s="39"/>
      <c r="P65" s="101" t="s">
        <v>275</v>
      </c>
      <c r="Q65" s="101"/>
      <c r="R65" s="101" t="s">
        <v>277</v>
      </c>
      <c r="S65" s="101" t="s">
        <v>278</v>
      </c>
      <c r="T65" s="102" t="s">
        <v>274</v>
      </c>
      <c r="U65" s="102"/>
      <c r="V65" s="102"/>
      <c r="W65" s="102"/>
      <c r="X65" s="102"/>
      <c r="Y65" s="101" t="s">
        <v>275</v>
      </c>
      <c r="Z65" s="101"/>
      <c r="AA65" s="101" t="s">
        <v>277</v>
      </c>
      <c r="AB65" s="101" t="s">
        <v>278</v>
      </c>
      <c r="AC65" s="102" t="s">
        <v>274</v>
      </c>
      <c r="AD65" s="102"/>
      <c r="AE65" s="102"/>
      <c r="AF65" s="102"/>
      <c r="AG65" s="102"/>
      <c r="AH65" s="101" t="s">
        <v>275</v>
      </c>
      <c r="AI65" s="101"/>
      <c r="AJ65" s="101" t="s">
        <v>277</v>
      </c>
      <c r="AK65" s="101" t="s">
        <v>278</v>
      </c>
      <c r="AL65" s="102" t="s">
        <v>274</v>
      </c>
      <c r="AM65" s="102"/>
      <c r="AN65" s="102"/>
      <c r="AO65" s="102"/>
      <c r="AP65" s="102"/>
      <c r="AQ65" s="101" t="s">
        <v>275</v>
      </c>
      <c r="AR65" s="101"/>
      <c r="AS65" s="101" t="s">
        <v>277</v>
      </c>
      <c r="AT65" s="101" t="s">
        <v>278</v>
      </c>
      <c r="AU65" s="102" t="s">
        <v>274</v>
      </c>
      <c r="AV65" s="102"/>
      <c r="AW65" s="102"/>
      <c r="AX65" s="102"/>
      <c r="AY65" s="102"/>
      <c r="AZ65" s="101" t="s">
        <v>275</v>
      </c>
      <c r="BA65" s="101"/>
      <c r="BB65" s="101" t="s">
        <v>277</v>
      </c>
      <c r="BC65" s="101" t="s">
        <v>278</v>
      </c>
      <c r="BD65" s="102" t="s">
        <v>274</v>
      </c>
      <c r="BE65" s="102"/>
      <c r="BF65" s="102"/>
      <c r="BG65" s="102"/>
      <c r="BH65" s="102"/>
      <c r="BI65" s="101" t="s">
        <v>275</v>
      </c>
      <c r="BJ65" s="101"/>
      <c r="BK65" s="101" t="s">
        <v>277</v>
      </c>
      <c r="BL65" s="101" t="s">
        <v>278</v>
      </c>
      <c r="BM65" s="102" t="s">
        <v>274</v>
      </c>
      <c r="BN65" s="102"/>
      <c r="BO65" s="102"/>
      <c r="BP65" s="102"/>
      <c r="BQ65" s="102"/>
      <c r="BR65" s="101" t="s">
        <v>275</v>
      </c>
      <c r="BS65" s="101"/>
      <c r="BT65" s="101" t="s">
        <v>277</v>
      </c>
      <c r="BU65" s="101" t="s">
        <v>278</v>
      </c>
      <c r="BV65" s="102" t="s">
        <v>274</v>
      </c>
      <c r="BW65" s="102"/>
      <c r="BX65" s="102"/>
      <c r="BY65" s="102"/>
      <c r="BZ65" s="102"/>
      <c r="CA65" s="101" t="s">
        <v>275</v>
      </c>
      <c r="CB65" s="101"/>
      <c r="CC65" s="101" t="s">
        <v>277</v>
      </c>
      <c r="CD65" s="101" t="s">
        <v>278</v>
      </c>
      <c r="CE65" s="102" t="s">
        <v>274</v>
      </c>
      <c r="CF65" s="102"/>
      <c r="CG65" s="102"/>
      <c r="CH65" s="102"/>
      <c r="CI65" s="102"/>
      <c r="CJ65" s="101" t="s">
        <v>275</v>
      </c>
      <c r="CK65" s="101"/>
      <c r="CL65" s="101" t="s">
        <v>277</v>
      </c>
      <c r="CM65" s="101" t="s">
        <v>278</v>
      </c>
      <c r="CN65" s="102" t="s">
        <v>274</v>
      </c>
      <c r="CO65" s="102"/>
      <c r="CP65" s="102"/>
      <c r="CQ65" s="102"/>
      <c r="CR65" s="102"/>
      <c r="CS65" s="101" t="s">
        <v>275</v>
      </c>
      <c r="CT65" s="101"/>
      <c r="CU65" s="101" t="s">
        <v>277</v>
      </c>
      <c r="CV65" s="101" t="s">
        <v>278</v>
      </c>
      <c r="CW65" s="102" t="s">
        <v>274</v>
      </c>
      <c r="CX65" s="102"/>
      <c r="CY65" s="102"/>
      <c r="CZ65" s="102"/>
      <c r="DA65" s="102"/>
      <c r="DB65" s="101" t="s">
        <v>275</v>
      </c>
      <c r="DC65" s="101"/>
      <c r="DD65" s="101" t="s">
        <v>277</v>
      </c>
      <c r="DE65" s="101" t="s">
        <v>278</v>
      </c>
      <c r="DF65" s="102" t="s">
        <v>274</v>
      </c>
      <c r="DG65" s="102"/>
      <c r="DH65" s="102"/>
      <c r="DI65" s="102"/>
      <c r="DJ65" s="102"/>
      <c r="DK65" s="101" t="s">
        <v>275</v>
      </c>
      <c r="DL65" s="101"/>
      <c r="DM65" s="101" t="s">
        <v>277</v>
      </c>
      <c r="DN65" s="101" t="s">
        <v>278</v>
      </c>
      <c r="DO65" s="102" t="s">
        <v>274</v>
      </c>
      <c r="DP65" s="102"/>
      <c r="DQ65" s="102"/>
      <c r="DR65" s="102"/>
      <c r="DS65" s="102"/>
      <c r="DT65" s="101" t="s">
        <v>275</v>
      </c>
      <c r="DU65" s="101"/>
      <c r="DV65" s="101" t="s">
        <v>277</v>
      </c>
      <c r="DW65" s="101" t="s">
        <v>278</v>
      </c>
      <c r="DX65" s="102" t="s">
        <v>274</v>
      </c>
      <c r="DY65" s="102"/>
      <c r="DZ65" s="102"/>
      <c r="EA65" s="102"/>
      <c r="EB65" s="102"/>
      <c r="EC65" s="101" t="s">
        <v>275</v>
      </c>
      <c r="ED65" s="101"/>
      <c r="EE65" s="101" t="s">
        <v>277</v>
      </c>
      <c r="EF65" s="101" t="s">
        <v>278</v>
      </c>
      <c r="EG65" s="102" t="s">
        <v>274</v>
      </c>
      <c r="EH65" s="102"/>
      <c r="EI65" s="102"/>
      <c r="EJ65" s="102"/>
      <c r="EK65" s="102"/>
      <c r="EL65" s="101" t="s">
        <v>275</v>
      </c>
      <c r="EM65" s="101"/>
      <c r="EN65" s="101" t="s">
        <v>277</v>
      </c>
      <c r="EO65" s="101" t="s">
        <v>278</v>
      </c>
      <c r="EP65" s="102" t="s">
        <v>274</v>
      </c>
      <c r="EQ65" s="102"/>
      <c r="ER65" s="102"/>
      <c r="ES65" s="102"/>
      <c r="ET65" s="102"/>
      <c r="EU65" s="101" t="s">
        <v>275</v>
      </c>
      <c r="EV65" s="101"/>
      <c r="EW65" s="101" t="s">
        <v>277</v>
      </c>
      <c r="EX65" s="101" t="s">
        <v>278</v>
      </c>
      <c r="EY65" s="102" t="s">
        <v>274</v>
      </c>
      <c r="EZ65" s="102"/>
      <c r="FA65" s="102"/>
      <c r="FB65" s="102"/>
      <c r="FC65" s="102"/>
      <c r="FD65" s="101" t="s">
        <v>275</v>
      </c>
      <c r="FE65" s="101"/>
      <c r="FF65" s="101" t="s">
        <v>277</v>
      </c>
      <c r="FG65" s="101" t="s">
        <v>278</v>
      </c>
      <c r="FH65" s="102" t="s">
        <v>274</v>
      </c>
      <c r="FI65" s="102"/>
      <c r="FJ65" s="102"/>
      <c r="FK65" s="102"/>
      <c r="FL65" s="102"/>
      <c r="FM65" s="101" t="s">
        <v>275</v>
      </c>
      <c r="FN65" s="101"/>
      <c r="FO65" s="101" t="s">
        <v>277</v>
      </c>
      <c r="FP65" s="101" t="s">
        <v>278</v>
      </c>
      <c r="FQ65" s="102" t="s">
        <v>274</v>
      </c>
      <c r="FR65" s="102"/>
      <c r="FS65" s="102"/>
      <c r="FT65" s="102"/>
      <c r="FU65" s="102"/>
      <c r="FV65" s="101" t="s">
        <v>275</v>
      </c>
      <c r="FW65" s="101"/>
      <c r="FX65" s="101" t="s">
        <v>277</v>
      </c>
      <c r="FY65" s="101" t="s">
        <v>278</v>
      </c>
      <c r="FZ65" s="102" t="s">
        <v>274</v>
      </c>
      <c r="GA65" s="102"/>
      <c r="GB65" s="102"/>
      <c r="GC65" s="102"/>
      <c r="GD65" s="102"/>
      <c r="GE65" s="101" t="s">
        <v>275</v>
      </c>
      <c r="GF65" s="101"/>
      <c r="GG65" s="101" t="s">
        <v>277</v>
      </c>
      <c r="GH65" s="101" t="s">
        <v>278</v>
      </c>
      <c r="GI65" s="102" t="s">
        <v>274</v>
      </c>
      <c r="GJ65" s="102"/>
      <c r="GK65" s="102"/>
      <c r="GL65" s="102"/>
      <c r="GM65" s="102"/>
      <c r="GN65" s="101" t="s">
        <v>275</v>
      </c>
      <c r="GO65" s="101"/>
      <c r="GP65" s="101" t="s">
        <v>277</v>
      </c>
      <c r="GQ65" s="101" t="s">
        <v>278</v>
      </c>
      <c r="GR65" s="102" t="s">
        <v>274</v>
      </c>
      <c r="GS65" s="102"/>
      <c r="GT65" s="102"/>
      <c r="GU65" s="102"/>
      <c r="GV65" s="102"/>
      <c r="GW65" s="101" t="s">
        <v>275</v>
      </c>
      <c r="GX65" s="101"/>
      <c r="GY65" s="101" t="s">
        <v>277</v>
      </c>
      <c r="GZ65" s="101" t="s">
        <v>278</v>
      </c>
      <c r="HA65" s="102" t="s">
        <v>274</v>
      </c>
      <c r="HB65" s="102"/>
      <c r="HC65" s="102"/>
      <c r="HD65" s="102"/>
      <c r="HE65" s="102"/>
      <c r="HF65" s="101" t="s">
        <v>275</v>
      </c>
      <c r="HG65" s="101"/>
      <c r="HH65" s="101" t="s">
        <v>277</v>
      </c>
      <c r="HI65" s="101" t="s">
        <v>278</v>
      </c>
      <c r="HJ65" s="102" t="s">
        <v>274</v>
      </c>
      <c r="HK65" s="102"/>
      <c r="HL65" s="102"/>
      <c r="HM65" s="102"/>
      <c r="HN65" s="102"/>
      <c r="HO65" s="101" t="s">
        <v>275</v>
      </c>
      <c r="HP65" s="101"/>
      <c r="HQ65" s="101" t="s">
        <v>277</v>
      </c>
      <c r="HR65" s="101" t="s">
        <v>278</v>
      </c>
      <c r="HS65" s="102" t="s">
        <v>274</v>
      </c>
      <c r="HT65" s="102"/>
      <c r="HU65" s="102"/>
      <c r="HV65" s="102"/>
      <c r="HW65" s="102"/>
      <c r="HX65" s="101" t="s">
        <v>275</v>
      </c>
      <c r="HY65" s="101"/>
      <c r="HZ65" s="101" t="s">
        <v>277</v>
      </c>
      <c r="IA65" s="101" t="s">
        <v>278</v>
      </c>
      <c r="IB65" s="102" t="s">
        <v>274</v>
      </c>
      <c r="IC65" s="102"/>
      <c r="ID65" s="102"/>
      <c r="IE65" s="102"/>
      <c r="IF65" s="102"/>
      <c r="IG65" s="101" t="s">
        <v>275</v>
      </c>
      <c r="IH65" s="101"/>
      <c r="II65" s="101" t="s">
        <v>277</v>
      </c>
      <c r="IJ65" s="101" t="s">
        <v>278</v>
      </c>
      <c r="IK65" s="102" t="s">
        <v>274</v>
      </c>
      <c r="IL65" s="102"/>
      <c r="IM65" s="102"/>
      <c r="IN65" s="102"/>
      <c r="IO65" s="102"/>
      <c r="IP65" s="101" t="s">
        <v>275</v>
      </c>
      <c r="IQ65" s="101"/>
      <c r="IR65" s="101" t="s">
        <v>277</v>
      </c>
      <c r="IS65" s="101" t="s">
        <v>278</v>
      </c>
      <c r="IT65" s="102" t="s">
        <v>274</v>
      </c>
      <c r="IU65" s="102"/>
      <c r="IV65" s="102"/>
    </row>
    <row r="66" s="1" customFormat="true" ht="45.75" hidden="false" customHeight="true" outlineLevel="0" collapsed="false">
      <c r="A66" s="101" t="s">
        <v>279</v>
      </c>
      <c r="B66" s="102" t="s">
        <v>280</v>
      </c>
      <c r="C66" s="102"/>
      <c r="D66" s="102"/>
      <c r="E66" s="102"/>
      <c r="F66" s="102"/>
      <c r="G66" s="101" t="s">
        <v>281</v>
      </c>
      <c r="H66" s="101"/>
      <c r="I66" s="101" t="s">
        <v>282</v>
      </c>
      <c r="J66" s="103"/>
      <c r="K66" s="39"/>
      <c r="L66" s="39"/>
      <c r="M66" s="39"/>
      <c r="N66" s="39"/>
      <c r="O66" s="39"/>
      <c r="P66" s="101" t="s">
        <v>283</v>
      </c>
      <c r="Q66" s="101"/>
      <c r="R66" s="101" t="s">
        <v>282</v>
      </c>
      <c r="S66" s="101" t="s">
        <v>284</v>
      </c>
      <c r="T66" s="102" t="s">
        <v>280</v>
      </c>
      <c r="U66" s="102"/>
      <c r="V66" s="102"/>
      <c r="W66" s="102"/>
      <c r="X66" s="102"/>
      <c r="Y66" s="101" t="s">
        <v>283</v>
      </c>
      <c r="Z66" s="101"/>
      <c r="AA66" s="101" t="s">
        <v>282</v>
      </c>
      <c r="AB66" s="101" t="s">
        <v>284</v>
      </c>
      <c r="AC66" s="102" t="s">
        <v>280</v>
      </c>
      <c r="AD66" s="102"/>
      <c r="AE66" s="102"/>
      <c r="AF66" s="102"/>
      <c r="AG66" s="102"/>
      <c r="AH66" s="101" t="s">
        <v>283</v>
      </c>
      <c r="AI66" s="101"/>
      <c r="AJ66" s="101" t="s">
        <v>282</v>
      </c>
      <c r="AK66" s="101" t="s">
        <v>284</v>
      </c>
      <c r="AL66" s="102" t="s">
        <v>280</v>
      </c>
      <c r="AM66" s="102"/>
      <c r="AN66" s="102"/>
      <c r="AO66" s="102"/>
      <c r="AP66" s="102"/>
      <c r="AQ66" s="101" t="s">
        <v>283</v>
      </c>
      <c r="AR66" s="101"/>
      <c r="AS66" s="101" t="s">
        <v>282</v>
      </c>
      <c r="AT66" s="101" t="s">
        <v>284</v>
      </c>
      <c r="AU66" s="102" t="s">
        <v>280</v>
      </c>
      <c r="AV66" s="102"/>
      <c r="AW66" s="102"/>
      <c r="AX66" s="102"/>
      <c r="AY66" s="102"/>
      <c r="AZ66" s="101" t="s">
        <v>283</v>
      </c>
      <c r="BA66" s="101"/>
      <c r="BB66" s="101" t="s">
        <v>282</v>
      </c>
      <c r="BC66" s="101" t="s">
        <v>284</v>
      </c>
      <c r="BD66" s="102" t="s">
        <v>280</v>
      </c>
      <c r="BE66" s="102"/>
      <c r="BF66" s="102"/>
      <c r="BG66" s="102"/>
      <c r="BH66" s="102"/>
      <c r="BI66" s="101" t="s">
        <v>283</v>
      </c>
      <c r="BJ66" s="101"/>
      <c r="BK66" s="101" t="s">
        <v>282</v>
      </c>
      <c r="BL66" s="101" t="s">
        <v>284</v>
      </c>
      <c r="BM66" s="102" t="s">
        <v>280</v>
      </c>
      <c r="BN66" s="102"/>
      <c r="BO66" s="102"/>
      <c r="BP66" s="102"/>
      <c r="BQ66" s="102"/>
      <c r="BR66" s="101" t="s">
        <v>283</v>
      </c>
      <c r="BS66" s="101"/>
      <c r="BT66" s="101" t="s">
        <v>282</v>
      </c>
      <c r="BU66" s="101" t="s">
        <v>284</v>
      </c>
      <c r="BV66" s="102" t="s">
        <v>280</v>
      </c>
      <c r="BW66" s="102"/>
      <c r="BX66" s="102"/>
      <c r="BY66" s="102"/>
      <c r="BZ66" s="102"/>
      <c r="CA66" s="101" t="s">
        <v>283</v>
      </c>
      <c r="CB66" s="101"/>
      <c r="CC66" s="101" t="s">
        <v>282</v>
      </c>
      <c r="CD66" s="101" t="s">
        <v>284</v>
      </c>
      <c r="CE66" s="102" t="s">
        <v>280</v>
      </c>
      <c r="CF66" s="102"/>
      <c r="CG66" s="102"/>
      <c r="CH66" s="102"/>
      <c r="CI66" s="102"/>
      <c r="CJ66" s="101" t="s">
        <v>283</v>
      </c>
      <c r="CK66" s="101"/>
      <c r="CL66" s="101" t="s">
        <v>282</v>
      </c>
      <c r="CM66" s="101" t="s">
        <v>284</v>
      </c>
      <c r="CN66" s="102" t="s">
        <v>280</v>
      </c>
      <c r="CO66" s="102"/>
      <c r="CP66" s="102"/>
      <c r="CQ66" s="102"/>
      <c r="CR66" s="102"/>
      <c r="CS66" s="101" t="s">
        <v>283</v>
      </c>
      <c r="CT66" s="101"/>
      <c r="CU66" s="101" t="s">
        <v>282</v>
      </c>
      <c r="CV66" s="101" t="s">
        <v>284</v>
      </c>
      <c r="CW66" s="102" t="s">
        <v>280</v>
      </c>
      <c r="CX66" s="102"/>
      <c r="CY66" s="102"/>
      <c r="CZ66" s="102"/>
      <c r="DA66" s="102"/>
      <c r="DB66" s="101" t="s">
        <v>283</v>
      </c>
      <c r="DC66" s="101"/>
      <c r="DD66" s="101" t="s">
        <v>282</v>
      </c>
      <c r="DE66" s="101" t="s">
        <v>284</v>
      </c>
      <c r="DF66" s="102" t="s">
        <v>280</v>
      </c>
      <c r="DG66" s="102"/>
      <c r="DH66" s="102"/>
      <c r="DI66" s="102"/>
      <c r="DJ66" s="102"/>
      <c r="DK66" s="101" t="s">
        <v>283</v>
      </c>
      <c r="DL66" s="101"/>
      <c r="DM66" s="101" t="s">
        <v>282</v>
      </c>
      <c r="DN66" s="101" t="s">
        <v>284</v>
      </c>
      <c r="DO66" s="102" t="s">
        <v>280</v>
      </c>
      <c r="DP66" s="102"/>
      <c r="DQ66" s="102"/>
      <c r="DR66" s="102"/>
      <c r="DS66" s="102"/>
      <c r="DT66" s="101" t="s">
        <v>283</v>
      </c>
      <c r="DU66" s="101"/>
      <c r="DV66" s="101" t="s">
        <v>282</v>
      </c>
      <c r="DW66" s="101" t="s">
        <v>284</v>
      </c>
      <c r="DX66" s="102" t="s">
        <v>280</v>
      </c>
      <c r="DY66" s="102"/>
      <c r="DZ66" s="102"/>
      <c r="EA66" s="102"/>
      <c r="EB66" s="102"/>
      <c r="EC66" s="101" t="s">
        <v>283</v>
      </c>
      <c r="ED66" s="101"/>
      <c r="EE66" s="101" t="s">
        <v>282</v>
      </c>
      <c r="EF66" s="101" t="s">
        <v>284</v>
      </c>
      <c r="EG66" s="102" t="s">
        <v>280</v>
      </c>
      <c r="EH66" s="102"/>
      <c r="EI66" s="102"/>
      <c r="EJ66" s="102"/>
      <c r="EK66" s="102"/>
      <c r="EL66" s="101" t="s">
        <v>283</v>
      </c>
      <c r="EM66" s="101"/>
      <c r="EN66" s="101" t="s">
        <v>282</v>
      </c>
      <c r="EO66" s="101" t="s">
        <v>284</v>
      </c>
      <c r="EP66" s="102" t="s">
        <v>280</v>
      </c>
      <c r="EQ66" s="102"/>
      <c r="ER66" s="102"/>
      <c r="ES66" s="102"/>
      <c r="ET66" s="102"/>
      <c r="EU66" s="101" t="s">
        <v>283</v>
      </c>
      <c r="EV66" s="101"/>
      <c r="EW66" s="101" t="s">
        <v>282</v>
      </c>
      <c r="EX66" s="101" t="s">
        <v>284</v>
      </c>
      <c r="EY66" s="102" t="s">
        <v>280</v>
      </c>
      <c r="EZ66" s="102"/>
      <c r="FA66" s="102"/>
      <c r="FB66" s="102"/>
      <c r="FC66" s="102"/>
      <c r="FD66" s="101" t="s">
        <v>283</v>
      </c>
      <c r="FE66" s="101"/>
      <c r="FF66" s="101" t="s">
        <v>282</v>
      </c>
      <c r="FG66" s="101" t="s">
        <v>284</v>
      </c>
      <c r="FH66" s="102" t="s">
        <v>280</v>
      </c>
      <c r="FI66" s="102"/>
      <c r="FJ66" s="102"/>
      <c r="FK66" s="102"/>
      <c r="FL66" s="102"/>
      <c r="FM66" s="101" t="s">
        <v>283</v>
      </c>
      <c r="FN66" s="101"/>
      <c r="FO66" s="101" t="s">
        <v>282</v>
      </c>
      <c r="FP66" s="101" t="s">
        <v>284</v>
      </c>
      <c r="FQ66" s="102" t="s">
        <v>280</v>
      </c>
      <c r="FR66" s="102"/>
      <c r="FS66" s="102"/>
      <c r="FT66" s="102"/>
      <c r="FU66" s="102"/>
      <c r="FV66" s="101" t="s">
        <v>283</v>
      </c>
      <c r="FW66" s="101"/>
      <c r="FX66" s="101" t="s">
        <v>282</v>
      </c>
      <c r="FY66" s="101" t="s">
        <v>284</v>
      </c>
      <c r="FZ66" s="102" t="s">
        <v>280</v>
      </c>
      <c r="GA66" s="102"/>
      <c r="GB66" s="102"/>
      <c r="GC66" s="102"/>
      <c r="GD66" s="102"/>
      <c r="GE66" s="101" t="s">
        <v>283</v>
      </c>
      <c r="GF66" s="101"/>
      <c r="GG66" s="101" t="s">
        <v>282</v>
      </c>
      <c r="GH66" s="101" t="s">
        <v>284</v>
      </c>
      <c r="GI66" s="102" t="s">
        <v>280</v>
      </c>
      <c r="GJ66" s="102"/>
      <c r="GK66" s="102"/>
      <c r="GL66" s="102"/>
      <c r="GM66" s="102"/>
      <c r="GN66" s="101" t="s">
        <v>283</v>
      </c>
      <c r="GO66" s="101"/>
      <c r="GP66" s="101" t="s">
        <v>282</v>
      </c>
      <c r="GQ66" s="101" t="s">
        <v>284</v>
      </c>
      <c r="GR66" s="102" t="s">
        <v>280</v>
      </c>
      <c r="GS66" s="102"/>
      <c r="GT66" s="102"/>
      <c r="GU66" s="102"/>
      <c r="GV66" s="102"/>
      <c r="GW66" s="101" t="s">
        <v>283</v>
      </c>
      <c r="GX66" s="101"/>
      <c r="GY66" s="101" t="s">
        <v>282</v>
      </c>
      <c r="GZ66" s="101" t="s">
        <v>284</v>
      </c>
      <c r="HA66" s="102" t="s">
        <v>280</v>
      </c>
      <c r="HB66" s="102"/>
      <c r="HC66" s="102"/>
      <c r="HD66" s="102"/>
      <c r="HE66" s="102"/>
      <c r="HF66" s="101" t="s">
        <v>283</v>
      </c>
      <c r="HG66" s="101"/>
      <c r="HH66" s="101" t="s">
        <v>282</v>
      </c>
      <c r="HI66" s="101" t="s">
        <v>284</v>
      </c>
      <c r="HJ66" s="102" t="s">
        <v>280</v>
      </c>
      <c r="HK66" s="102"/>
      <c r="HL66" s="102"/>
      <c r="HM66" s="102"/>
      <c r="HN66" s="102"/>
      <c r="HO66" s="101" t="s">
        <v>283</v>
      </c>
      <c r="HP66" s="101"/>
      <c r="HQ66" s="101" t="s">
        <v>282</v>
      </c>
      <c r="HR66" s="101" t="s">
        <v>284</v>
      </c>
      <c r="HS66" s="102" t="s">
        <v>280</v>
      </c>
      <c r="HT66" s="102"/>
      <c r="HU66" s="102"/>
      <c r="HV66" s="102"/>
      <c r="HW66" s="102"/>
      <c r="HX66" s="101" t="s">
        <v>283</v>
      </c>
      <c r="HY66" s="101"/>
      <c r="HZ66" s="101" t="s">
        <v>282</v>
      </c>
      <c r="IA66" s="101" t="s">
        <v>284</v>
      </c>
      <c r="IB66" s="102" t="s">
        <v>280</v>
      </c>
      <c r="IC66" s="102"/>
      <c r="ID66" s="102"/>
      <c r="IE66" s="102"/>
      <c r="IF66" s="102"/>
      <c r="IG66" s="101" t="s">
        <v>283</v>
      </c>
      <c r="IH66" s="101"/>
      <c r="II66" s="101" t="s">
        <v>282</v>
      </c>
      <c r="IJ66" s="101" t="s">
        <v>284</v>
      </c>
      <c r="IK66" s="102" t="s">
        <v>280</v>
      </c>
      <c r="IL66" s="102"/>
      <c r="IM66" s="102"/>
      <c r="IN66" s="102"/>
      <c r="IO66" s="102"/>
      <c r="IP66" s="101" t="s">
        <v>283</v>
      </c>
      <c r="IQ66" s="101"/>
      <c r="IR66" s="101" t="s">
        <v>282</v>
      </c>
      <c r="IS66" s="101" t="s">
        <v>284</v>
      </c>
      <c r="IT66" s="102" t="s">
        <v>280</v>
      </c>
      <c r="IU66" s="102"/>
      <c r="IV66" s="102"/>
    </row>
    <row r="67" s="1" customFormat="true" ht="45.75" hidden="false" customHeight="true" outlineLevel="0" collapsed="false">
      <c r="A67" s="101" t="s">
        <v>285</v>
      </c>
      <c r="B67" s="102" t="s">
        <v>286</v>
      </c>
      <c r="C67" s="102"/>
      <c r="D67" s="102"/>
      <c r="E67" s="102"/>
      <c r="F67" s="102"/>
      <c r="G67" s="101"/>
      <c r="H67" s="101"/>
      <c r="I67" s="101"/>
      <c r="J67" s="103"/>
      <c r="K67" s="104"/>
      <c r="L67" s="104"/>
      <c r="M67" s="104"/>
      <c r="N67" s="104"/>
      <c r="O67" s="104"/>
      <c r="P67" s="101"/>
      <c r="Q67" s="101"/>
      <c r="R67" s="101"/>
      <c r="S67" s="101"/>
      <c r="T67" s="102"/>
      <c r="U67" s="102"/>
      <c r="V67" s="102"/>
      <c r="W67" s="102"/>
      <c r="X67" s="102"/>
      <c r="Y67" s="101"/>
      <c r="Z67" s="101"/>
      <c r="AA67" s="101"/>
      <c r="AB67" s="101"/>
      <c r="AC67" s="102"/>
      <c r="AD67" s="102"/>
      <c r="AE67" s="102"/>
      <c r="AF67" s="102"/>
      <c r="AG67" s="102"/>
      <c r="AH67" s="101"/>
      <c r="AI67" s="101"/>
      <c r="AJ67" s="101"/>
      <c r="AK67" s="101"/>
      <c r="AL67" s="102"/>
      <c r="AM67" s="102"/>
      <c r="AN67" s="102"/>
      <c r="AO67" s="102"/>
      <c r="AP67" s="102"/>
      <c r="AQ67" s="101"/>
      <c r="AR67" s="101"/>
      <c r="AS67" s="101"/>
      <c r="AT67" s="101"/>
      <c r="AU67" s="102"/>
      <c r="AV67" s="102"/>
      <c r="AW67" s="102"/>
      <c r="AX67" s="102"/>
      <c r="AY67" s="102"/>
      <c r="AZ67" s="101"/>
      <c r="BA67" s="101"/>
      <c r="BB67" s="101"/>
      <c r="BC67" s="101"/>
      <c r="BD67" s="102"/>
      <c r="BE67" s="102"/>
      <c r="BF67" s="102"/>
      <c r="BG67" s="102"/>
      <c r="BH67" s="102"/>
      <c r="BI67" s="101"/>
      <c r="BJ67" s="101"/>
      <c r="BK67" s="101"/>
      <c r="BL67" s="101"/>
      <c r="BM67" s="102"/>
      <c r="BN67" s="102"/>
      <c r="BO67" s="102"/>
      <c r="BP67" s="102"/>
      <c r="BQ67" s="102"/>
      <c r="BR67" s="101"/>
      <c r="BS67" s="101"/>
      <c r="BT67" s="101"/>
      <c r="BU67" s="101"/>
      <c r="BV67" s="102"/>
      <c r="BW67" s="102"/>
      <c r="BX67" s="102"/>
      <c r="BY67" s="102"/>
      <c r="BZ67" s="102"/>
      <c r="CA67" s="101"/>
      <c r="CB67" s="101"/>
      <c r="CC67" s="101"/>
      <c r="CD67" s="101"/>
      <c r="CE67" s="102"/>
      <c r="CF67" s="102"/>
      <c r="CG67" s="102"/>
      <c r="CH67" s="102"/>
      <c r="CI67" s="102"/>
      <c r="CJ67" s="101"/>
      <c r="CK67" s="101"/>
      <c r="CL67" s="101"/>
      <c r="CM67" s="101"/>
      <c r="CN67" s="102"/>
      <c r="CO67" s="102"/>
      <c r="CP67" s="102"/>
      <c r="CQ67" s="102"/>
      <c r="CR67" s="102"/>
      <c r="CS67" s="101"/>
      <c r="CT67" s="101"/>
      <c r="CU67" s="101"/>
      <c r="CV67" s="101"/>
      <c r="CW67" s="102"/>
      <c r="CX67" s="102"/>
      <c r="CY67" s="102"/>
      <c r="CZ67" s="102"/>
      <c r="DA67" s="102"/>
      <c r="DB67" s="101"/>
      <c r="DC67" s="101"/>
      <c r="DD67" s="101"/>
      <c r="DE67" s="101"/>
      <c r="DF67" s="102"/>
      <c r="DG67" s="102"/>
      <c r="DH67" s="102"/>
      <c r="DI67" s="102"/>
      <c r="DJ67" s="102"/>
      <c r="DK67" s="101"/>
      <c r="DL67" s="101"/>
      <c r="DM67" s="101"/>
      <c r="DN67" s="101"/>
      <c r="DO67" s="102"/>
      <c r="DP67" s="102"/>
      <c r="DQ67" s="102"/>
      <c r="DR67" s="102"/>
      <c r="DS67" s="102"/>
      <c r="DT67" s="101"/>
      <c r="DU67" s="101"/>
      <c r="DV67" s="101"/>
      <c r="DW67" s="101"/>
      <c r="DX67" s="102"/>
      <c r="DY67" s="102"/>
      <c r="DZ67" s="102"/>
      <c r="EA67" s="102"/>
      <c r="EB67" s="102"/>
      <c r="EC67" s="101"/>
      <c r="ED67" s="101"/>
      <c r="EE67" s="101"/>
      <c r="EF67" s="101"/>
      <c r="EG67" s="102"/>
      <c r="EH67" s="102"/>
      <c r="EI67" s="102"/>
      <c r="EJ67" s="102"/>
      <c r="EK67" s="102"/>
      <c r="EL67" s="101"/>
      <c r="EM67" s="101"/>
      <c r="EN67" s="101"/>
      <c r="EO67" s="101"/>
      <c r="EP67" s="102"/>
      <c r="EQ67" s="102"/>
      <c r="ER67" s="102"/>
      <c r="ES67" s="102"/>
      <c r="ET67" s="102"/>
      <c r="EU67" s="101"/>
      <c r="EV67" s="101"/>
      <c r="EW67" s="101"/>
      <c r="EX67" s="101"/>
      <c r="EY67" s="102"/>
      <c r="EZ67" s="102"/>
      <c r="FA67" s="102"/>
      <c r="FB67" s="102"/>
      <c r="FC67" s="102"/>
      <c r="FD67" s="101"/>
      <c r="FE67" s="101"/>
      <c r="FF67" s="101"/>
      <c r="FG67" s="101"/>
      <c r="FH67" s="102"/>
      <c r="FI67" s="102"/>
      <c r="FJ67" s="102"/>
      <c r="FK67" s="102"/>
      <c r="FL67" s="102"/>
      <c r="FM67" s="101"/>
      <c r="FN67" s="101"/>
      <c r="FO67" s="101"/>
      <c r="FP67" s="101"/>
      <c r="FQ67" s="102"/>
      <c r="FR67" s="102"/>
      <c r="FS67" s="102"/>
      <c r="FT67" s="102"/>
      <c r="FU67" s="102"/>
      <c r="FV67" s="101"/>
      <c r="FW67" s="101"/>
      <c r="FX67" s="101"/>
      <c r="FY67" s="101"/>
      <c r="FZ67" s="102"/>
      <c r="GA67" s="102"/>
      <c r="GB67" s="102"/>
      <c r="GC67" s="102"/>
      <c r="GD67" s="102"/>
      <c r="GE67" s="101"/>
      <c r="GF67" s="101"/>
      <c r="GG67" s="101"/>
      <c r="GH67" s="101"/>
      <c r="GI67" s="102"/>
      <c r="GJ67" s="102"/>
      <c r="GK67" s="102"/>
      <c r="GL67" s="102"/>
      <c r="GM67" s="102"/>
      <c r="GN67" s="101"/>
      <c r="GO67" s="101"/>
      <c r="GP67" s="101"/>
      <c r="GQ67" s="101"/>
      <c r="GR67" s="102"/>
      <c r="GS67" s="102"/>
      <c r="GT67" s="102"/>
      <c r="GU67" s="102"/>
      <c r="GV67" s="102"/>
      <c r="GW67" s="101"/>
      <c r="GX67" s="101"/>
      <c r="GY67" s="101"/>
      <c r="GZ67" s="101"/>
      <c r="HA67" s="102"/>
      <c r="HB67" s="102"/>
      <c r="HC67" s="102"/>
      <c r="HD67" s="102"/>
      <c r="HE67" s="102"/>
      <c r="HF67" s="101"/>
      <c r="HG67" s="101"/>
      <c r="HH67" s="101"/>
      <c r="HI67" s="101"/>
      <c r="HJ67" s="102"/>
      <c r="HK67" s="102"/>
      <c r="HL67" s="102"/>
      <c r="HM67" s="102"/>
      <c r="HN67" s="102"/>
      <c r="HO67" s="101"/>
      <c r="HP67" s="101"/>
      <c r="HQ67" s="101"/>
      <c r="HR67" s="101"/>
      <c r="HS67" s="102"/>
      <c r="HT67" s="102"/>
      <c r="HU67" s="102"/>
      <c r="HV67" s="102"/>
      <c r="HW67" s="102"/>
      <c r="HX67" s="101"/>
      <c r="HY67" s="101"/>
      <c r="HZ67" s="101"/>
      <c r="IA67" s="101"/>
      <c r="IB67" s="102"/>
      <c r="IC67" s="102"/>
      <c r="ID67" s="102"/>
      <c r="IE67" s="102"/>
      <c r="IF67" s="102"/>
      <c r="IG67" s="101"/>
      <c r="IH67" s="101"/>
      <c r="II67" s="101"/>
      <c r="IJ67" s="101"/>
      <c r="IK67" s="102"/>
      <c r="IL67" s="102"/>
      <c r="IM67" s="102"/>
      <c r="IN67" s="102"/>
      <c r="IO67" s="102"/>
      <c r="IP67" s="101"/>
      <c r="IQ67" s="101"/>
      <c r="IR67" s="101"/>
      <c r="IS67" s="101"/>
      <c r="IT67" s="102"/>
      <c r="IU67" s="102"/>
      <c r="IV67" s="102"/>
    </row>
    <row r="68" s="1" customFormat="true" ht="12" hidden="false" customHeight="true" outlineLevel="0" collapsed="false">
      <c r="A68" s="105" t="s">
        <v>15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  <c r="IG68" s="92"/>
      <c r="IH68" s="92"/>
      <c r="II68" s="92"/>
      <c r="IJ68" s="92"/>
      <c r="IK68" s="92"/>
      <c r="IL68" s="92"/>
      <c r="IM68" s="92"/>
      <c r="IN68" s="92"/>
      <c r="IO68" s="92"/>
      <c r="IP68" s="92"/>
      <c r="IQ68" s="92"/>
      <c r="IR68" s="92"/>
      <c r="IS68" s="92"/>
      <c r="IT68" s="92"/>
      <c r="IU68" s="92"/>
      <c r="IV68" s="92"/>
    </row>
    <row r="69" s="1" customFormat="true" ht="12" hidden="false" customHeight="true" outlineLevel="0" collapsed="false">
      <c r="A69" s="105" t="s">
        <v>287</v>
      </c>
      <c r="B69" s="105"/>
      <c r="C69" s="105"/>
      <c r="D69" s="105"/>
      <c r="E69" s="105"/>
      <c r="F69" s="105"/>
      <c r="G69" s="106" t="s">
        <v>288</v>
      </c>
      <c r="H69" s="106"/>
      <c r="I69" s="106"/>
      <c r="J69" s="106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2"/>
      <c r="FX69" s="92"/>
      <c r="FY69" s="92"/>
      <c r="FZ69" s="92"/>
      <c r="GA69" s="92"/>
      <c r="GB69" s="92"/>
      <c r="GC69" s="92"/>
      <c r="GD69" s="92"/>
      <c r="GE69" s="92"/>
      <c r="GF69" s="92"/>
      <c r="GG69" s="92"/>
      <c r="GH69" s="92"/>
      <c r="GI69" s="92"/>
      <c r="GJ69" s="92"/>
      <c r="GK69" s="92"/>
      <c r="GL69" s="92"/>
      <c r="GM69" s="92"/>
      <c r="GN69" s="92"/>
      <c r="GO69" s="92"/>
      <c r="GP69" s="92"/>
      <c r="GQ69" s="92"/>
      <c r="GR69" s="92"/>
      <c r="GS69" s="92"/>
      <c r="GT69" s="92"/>
      <c r="GU69" s="92"/>
      <c r="GV69" s="92"/>
      <c r="GW69" s="92"/>
      <c r="GX69" s="92"/>
      <c r="GY69" s="92"/>
      <c r="GZ69" s="92"/>
      <c r="HA69" s="92"/>
      <c r="HB69" s="92"/>
      <c r="HC69" s="92"/>
      <c r="HD69" s="92"/>
      <c r="HE69" s="92"/>
      <c r="HF69" s="92"/>
      <c r="HG69" s="92"/>
      <c r="HH69" s="92"/>
      <c r="HI69" s="92"/>
      <c r="HJ69" s="92"/>
      <c r="HK69" s="92"/>
      <c r="HL69" s="92"/>
      <c r="HM69" s="92"/>
      <c r="HN69" s="92"/>
      <c r="HO69" s="92"/>
      <c r="HP69" s="92"/>
      <c r="HQ69" s="92"/>
      <c r="HR69" s="92"/>
      <c r="HS69" s="92"/>
      <c r="HT69" s="92"/>
      <c r="HU69" s="92"/>
      <c r="HV69" s="92"/>
      <c r="HW69" s="92"/>
      <c r="HX69" s="92"/>
      <c r="HY69" s="92"/>
      <c r="HZ69" s="92"/>
      <c r="IA69" s="92"/>
      <c r="IB69" s="92"/>
      <c r="IC69" s="92"/>
      <c r="ID69" s="92"/>
      <c r="IE69" s="92"/>
      <c r="IF69" s="92"/>
      <c r="IG69" s="92"/>
      <c r="IH69" s="92"/>
      <c r="II69" s="92"/>
      <c r="IJ69" s="92"/>
      <c r="IK69" s="92"/>
      <c r="IL69" s="92"/>
      <c r="IM69" s="92"/>
      <c r="IN69" s="92"/>
      <c r="IO69" s="92"/>
      <c r="IP69" s="92"/>
      <c r="IQ69" s="92"/>
      <c r="IR69" s="92"/>
      <c r="IS69" s="92"/>
      <c r="IT69" s="92"/>
      <c r="IU69" s="92"/>
      <c r="IV69" s="92"/>
    </row>
    <row r="70" s="88" customFormat="true" ht="12" hidden="false" customHeight="true" outlineLevel="0" collapsed="false">
      <c r="A70" s="88" t="s">
        <v>18</v>
      </c>
      <c r="B70" s="92"/>
      <c r="C70" s="92"/>
      <c r="D70" s="92"/>
      <c r="E70" s="92"/>
      <c r="J70" s="90"/>
    </row>
    <row r="71" customFormat="false" ht="12" hidden="false" customHeight="true" outlineLevel="0" collapsed="false">
      <c r="A71" s="107" t="s">
        <v>289</v>
      </c>
      <c r="B71" s="107"/>
      <c r="C71" s="107"/>
      <c r="D71" s="107"/>
      <c r="E71" s="92"/>
      <c r="F71" s="92"/>
      <c r="G71" s="108" t="s">
        <v>288</v>
      </c>
      <c r="H71" s="108"/>
      <c r="I71" s="108"/>
      <c r="J71" s="108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375" defaultRowHeight="12.8" zeroHeight="false" outlineLevelRow="0" outlineLevelCol="0"/>
  <sheetData>
    <row r="1" customFormat="false" ht="14.25" hidden="false" customHeight="false" outlineLevel="0" collapsed="false"/>
    <row r="2" customFormat="false" ht="14.25" hidden="false" customHeight="false" outlineLevel="0" collapsed="false"/>
    <row r="3" customFormat="false" ht="57.45" hidden="false" customHeight="false" outlineLevel="0" collapsed="false"/>
    <row r="4" customFormat="false" ht="14.25" hidden="false" customHeight="false" outlineLevel="0" collapsed="false"/>
    <row r="5" customFormat="false" ht="14.25" hidden="false" customHeight="false" outlineLevel="0" collapsed="false"/>
    <row r="6" customFormat="false" ht="14.25" hidden="false" customHeight="false" outlineLevel="0" collapsed="false"/>
    <row r="7" customFormat="false" ht="14.25" hidden="false" customHeight="false" outlineLevel="0" collapsed="false"/>
    <row r="8" customFormat="false" ht="14.25" hidden="false" customHeight="false" outlineLevel="0" collapsed="false"/>
    <row r="9" customFormat="false" ht="14.25" hidden="false" customHeight="false" outlineLevel="0" collapsed="false"/>
    <row r="10" customFormat="false" ht="14.25" hidden="false" customHeight="false" outlineLevel="0" collapsed="false"/>
    <row r="11" customFormat="false" ht="14.25" hidden="false" customHeight="false" outlineLevel="0" collapsed="false"/>
    <row r="12" customFormat="false" ht="14.25" hidden="false" customHeight="false" outlineLevel="0" collapsed="false"/>
    <row r="13" customFormat="false" ht="35.05" hidden="false" customHeight="false" outlineLevel="0" collapsed="false"/>
    <row r="14" customFormat="false" ht="23.85" hidden="false" customHeight="false" outlineLevel="0" collapsed="false"/>
    <row r="15" customFormat="false" ht="14.25" hidden="false" customHeight="false" outlineLevel="0" collapsed="false"/>
    <row r="16" customFormat="false" ht="35.05" hidden="false" customHeight="false" outlineLevel="0" collapsed="false"/>
    <row r="17" customFormat="false" ht="14.25" hidden="false" customHeight="false" outlineLevel="0" collapsed="false"/>
    <row r="18" customFormat="false" ht="35.05" hidden="false" customHeight="false" outlineLevel="0" collapsed="false"/>
    <row r="19" customFormat="false" ht="23.85" hidden="false" customHeight="false" outlineLevel="0" collapsed="false"/>
    <row r="20" customFormat="false" ht="23.85" hidden="false" customHeight="false" outlineLevel="0" collapsed="false"/>
    <row r="21" customFormat="false" ht="23.85" hidden="false" customHeight="false" outlineLevel="0" collapsed="false"/>
    <row r="22" customFormat="false" ht="14.25" hidden="false" customHeight="false" outlineLevel="0" collapsed="false"/>
    <row r="23" customFormat="false" ht="23.85" hidden="false" customHeight="false" outlineLevel="0" collapsed="false"/>
    <row r="24" customFormat="false" ht="23.85" hidden="false" customHeight="false" outlineLevel="0" collapsed="false"/>
    <row r="25" customFormat="false" ht="23.85" hidden="false" customHeight="false" outlineLevel="0" collapsed="false"/>
    <row r="26" customFormat="false" ht="14.25" hidden="false" customHeight="false" outlineLevel="0" collapsed="false"/>
    <row r="27" customFormat="false" ht="14.25" hidden="false" customHeight="false" outlineLevel="0" collapsed="false"/>
    <row r="28" customFormat="false" ht="14.25" hidden="false" customHeight="false" outlineLevel="0" collapsed="false"/>
    <row r="29" customFormat="false" ht="14.25" hidden="false" customHeight="false" outlineLevel="0" collapsed="false"/>
    <row r="30" customFormat="false" ht="14.25" hidden="false" customHeight="false" outlineLevel="0" collapsed="false"/>
    <row r="31" customFormat="false" ht="23.85" hidden="false" customHeight="false" outlineLevel="0" collapsed="false"/>
    <row r="32" customFormat="false" ht="23.85" hidden="false" customHeight="false" outlineLevel="0" collapsed="false"/>
    <row r="33" customFormat="false" ht="14.25" hidden="false" customHeight="false" outlineLevel="0" collapsed="false"/>
    <row r="34" customFormat="false" ht="14.25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328125" defaultRowHeight="14.25" zeroHeight="false" outlineLevelRow="0" outlineLevelCol="0"/>
  <cols>
    <col collapsed="false" customWidth="true" hidden="false" outlineLevel="0" max="1" min="1" style="1" width="13.78"/>
    <col collapsed="false" customWidth="true" hidden="false" outlineLevel="0" max="2" min="2" style="109" width="13.78"/>
    <col collapsed="false" customWidth="true" hidden="false" outlineLevel="0" max="3" min="3" style="110" width="18.46"/>
    <col collapsed="false" customWidth="true" hidden="false" outlineLevel="0" max="4" min="4" style="1" width="13.78"/>
    <col collapsed="false" customWidth="true" hidden="false" outlineLevel="0" max="5" min="5" style="1" width="24"/>
    <col collapsed="false" customWidth="true" hidden="false" outlineLevel="0" max="64" min="6" style="1" width="13.78"/>
  </cols>
  <sheetData>
    <row r="1" customFormat="false" ht="17.1" hidden="false" customHeight="true" outlineLevel="0" collapsed="false">
      <c r="A1" s="111" t="s">
        <v>290</v>
      </c>
      <c r="B1" s="111"/>
      <c r="C1" s="111"/>
      <c r="D1" s="111"/>
      <c r="E1" s="111"/>
    </row>
    <row r="2" customFormat="false" ht="14.25" hidden="false" customHeight="true" outlineLevel="0" collapsed="false">
      <c r="A2" s="67" t="s">
        <v>291</v>
      </c>
      <c r="B2" s="67"/>
      <c r="C2" s="77"/>
    </row>
    <row r="3" customFormat="false" ht="24" hidden="false" customHeight="true" outlineLevel="0" collapsed="false">
      <c r="A3" s="96" t="s">
        <v>95</v>
      </c>
      <c r="B3" s="94" t="s">
        <v>96</v>
      </c>
      <c r="C3" s="95" t="s">
        <v>126</v>
      </c>
      <c r="D3" s="96" t="s">
        <v>97</v>
      </c>
      <c r="E3" s="112" t="s">
        <v>292</v>
      </c>
    </row>
    <row r="4" customFormat="false" ht="40.5" hidden="false" customHeight="true" outlineLevel="0" collapsed="false">
      <c r="A4" s="113" t="n">
        <v>1</v>
      </c>
      <c r="B4" s="114" t="s">
        <v>170</v>
      </c>
      <c r="C4" s="114" t="n">
        <v>1.2</v>
      </c>
      <c r="D4" s="113" t="s">
        <v>293</v>
      </c>
      <c r="E4" s="115"/>
    </row>
    <row r="5" customFormat="false" ht="40.5" hidden="false" customHeight="true" outlineLevel="0" collapsed="false">
      <c r="A5" s="113" t="n">
        <v>2</v>
      </c>
      <c r="B5" s="114" t="s">
        <v>173</v>
      </c>
      <c r="C5" s="114" t="s">
        <v>174</v>
      </c>
      <c r="D5" s="113" t="s">
        <v>293</v>
      </c>
      <c r="E5" s="116"/>
    </row>
    <row r="6" customFormat="false" ht="40.5" hidden="false" customHeight="true" outlineLevel="0" collapsed="false">
      <c r="A6" s="113" t="n">
        <v>3</v>
      </c>
      <c r="B6" s="114" t="s">
        <v>175</v>
      </c>
      <c r="C6" s="114" t="s">
        <v>176</v>
      </c>
      <c r="D6" s="113" t="s">
        <v>293</v>
      </c>
      <c r="E6" s="116"/>
    </row>
    <row r="7" customFormat="false" ht="27" hidden="false" customHeight="true" outlineLevel="0" collapsed="false">
      <c r="A7" s="113" t="n">
        <v>4</v>
      </c>
      <c r="B7" s="114" t="s">
        <v>177</v>
      </c>
      <c r="C7" s="114" t="s">
        <v>178</v>
      </c>
      <c r="D7" s="113" t="s">
        <v>293</v>
      </c>
      <c r="E7" s="116"/>
    </row>
    <row r="8" customFormat="false" ht="54" hidden="false" customHeight="true" outlineLevel="0" collapsed="false">
      <c r="A8" s="113" t="n">
        <v>5</v>
      </c>
      <c r="B8" s="114" t="s">
        <v>179</v>
      </c>
      <c r="C8" s="114" t="n">
        <v>18.19</v>
      </c>
      <c r="D8" s="113" t="s">
        <v>293</v>
      </c>
      <c r="E8" s="116"/>
    </row>
    <row r="9" customFormat="false" ht="40.5" hidden="false" customHeight="true" outlineLevel="0" collapsed="false">
      <c r="A9" s="113" t="n">
        <v>6</v>
      </c>
      <c r="B9" s="114" t="s">
        <v>180</v>
      </c>
      <c r="C9" s="114" t="n">
        <v>108</v>
      </c>
      <c r="D9" s="113" t="s">
        <v>293</v>
      </c>
      <c r="E9" s="116"/>
    </row>
    <row r="10" customFormat="false" ht="40.5" hidden="false" customHeight="true" outlineLevel="0" collapsed="false">
      <c r="A10" s="113" t="n">
        <v>7</v>
      </c>
      <c r="B10" s="114" t="s">
        <v>181</v>
      </c>
      <c r="C10" s="114" t="n">
        <v>22.21</v>
      </c>
      <c r="D10" s="113" t="s">
        <v>293</v>
      </c>
      <c r="E10" s="116"/>
    </row>
    <row r="11" customFormat="false" ht="40.5" hidden="false" customHeight="true" outlineLevel="0" collapsed="false">
      <c r="A11" s="113" t="n">
        <v>8</v>
      </c>
      <c r="B11" s="114" t="s">
        <v>182</v>
      </c>
      <c r="C11" s="114" t="n">
        <v>23.24</v>
      </c>
      <c r="D11" s="113" t="s">
        <v>293</v>
      </c>
      <c r="E11" s="116"/>
    </row>
    <row r="12" customFormat="false" ht="40.5" hidden="false" customHeight="true" outlineLevel="0" collapsed="false">
      <c r="A12" s="113" t="n">
        <v>9</v>
      </c>
      <c r="B12" s="114" t="s">
        <v>183</v>
      </c>
      <c r="C12" s="114" t="n">
        <v>25.26</v>
      </c>
      <c r="D12" s="113" t="s">
        <v>293</v>
      </c>
      <c r="E12" s="116"/>
    </row>
    <row r="13" customFormat="false" ht="40.5" hidden="false" customHeight="true" outlineLevel="0" collapsed="false">
      <c r="A13" s="113" t="n">
        <v>10</v>
      </c>
      <c r="B13" s="114" t="s">
        <v>184</v>
      </c>
      <c r="C13" s="114" t="n">
        <v>33.34</v>
      </c>
      <c r="D13" s="113" t="s">
        <v>293</v>
      </c>
      <c r="E13" s="116"/>
    </row>
    <row r="14" customFormat="false" ht="67.5" hidden="false" customHeight="true" outlineLevel="0" collapsed="false">
      <c r="A14" s="113" t="n">
        <v>11</v>
      </c>
      <c r="B14" s="114" t="s">
        <v>186</v>
      </c>
      <c r="C14" s="114" t="s">
        <v>187</v>
      </c>
      <c r="D14" s="113" t="s">
        <v>293</v>
      </c>
      <c r="E14" s="116"/>
    </row>
    <row r="15" customFormat="false" ht="81" hidden="false" customHeight="true" outlineLevel="0" collapsed="false">
      <c r="A15" s="113" t="n">
        <v>12</v>
      </c>
      <c r="B15" s="114" t="s">
        <v>188</v>
      </c>
      <c r="C15" s="114" t="n">
        <v>37</v>
      </c>
      <c r="D15" s="113" t="s">
        <v>293</v>
      </c>
      <c r="E15" s="116"/>
    </row>
    <row r="16" customFormat="false" ht="54" hidden="false" customHeight="true" outlineLevel="0" collapsed="false">
      <c r="A16" s="113" t="n">
        <v>13</v>
      </c>
      <c r="B16" s="114" t="s">
        <v>189</v>
      </c>
      <c r="C16" s="114" t="s">
        <v>294</v>
      </c>
      <c r="D16" s="113" t="s">
        <v>293</v>
      </c>
      <c r="E16" s="116"/>
    </row>
    <row r="17" customFormat="false" ht="40.5" hidden="false" customHeight="true" outlineLevel="0" collapsed="false">
      <c r="A17" s="113" t="n">
        <v>14</v>
      </c>
      <c r="B17" s="114" t="s">
        <v>193</v>
      </c>
      <c r="C17" s="114" t="s">
        <v>194</v>
      </c>
      <c r="D17" s="113" t="s">
        <v>293</v>
      </c>
      <c r="E17" s="116"/>
    </row>
    <row r="18" customFormat="false" ht="40.5" hidden="false" customHeight="true" outlineLevel="0" collapsed="false">
      <c r="A18" s="113" t="n">
        <v>15</v>
      </c>
      <c r="B18" s="114" t="s">
        <v>195</v>
      </c>
      <c r="C18" s="114" t="n">
        <v>55.63</v>
      </c>
      <c r="D18" s="113" t="s">
        <v>293</v>
      </c>
      <c r="E18" s="116"/>
    </row>
    <row r="19" customFormat="false" ht="40.5" hidden="false" customHeight="true" outlineLevel="0" collapsed="false">
      <c r="A19" s="113" t="n">
        <v>16</v>
      </c>
      <c r="B19" s="114" t="s">
        <v>198</v>
      </c>
      <c r="C19" s="114" t="n">
        <v>64.67</v>
      </c>
      <c r="D19" s="113" t="s">
        <v>293</v>
      </c>
      <c r="E19" s="116"/>
    </row>
    <row r="20" customFormat="false" ht="40.5" hidden="false" customHeight="true" outlineLevel="0" collapsed="false">
      <c r="A20" s="113" t="n">
        <v>17</v>
      </c>
      <c r="B20" s="114" t="s">
        <v>199</v>
      </c>
      <c r="C20" s="114" t="n">
        <v>65.66</v>
      </c>
      <c r="D20" s="113" t="s">
        <v>293</v>
      </c>
      <c r="E20" s="116"/>
    </row>
    <row r="21" customFormat="false" ht="54" hidden="false" customHeight="true" outlineLevel="0" collapsed="false">
      <c r="A21" s="113" t="n">
        <v>18</v>
      </c>
      <c r="B21" s="114" t="s">
        <v>200</v>
      </c>
      <c r="C21" s="114" t="s">
        <v>201</v>
      </c>
      <c r="D21" s="113" t="s">
        <v>293</v>
      </c>
      <c r="E21" s="116"/>
    </row>
    <row r="22" customFormat="false" ht="40.5" hidden="false" customHeight="true" outlineLevel="0" collapsed="false">
      <c r="A22" s="113" t="n">
        <v>19</v>
      </c>
      <c r="B22" s="114" t="s">
        <v>202</v>
      </c>
      <c r="C22" s="114" t="n">
        <v>27.28</v>
      </c>
      <c r="D22" s="113" t="s">
        <v>293</v>
      </c>
      <c r="E22" s="116"/>
    </row>
    <row r="23" customFormat="false" ht="67.5" hidden="false" customHeight="true" outlineLevel="0" collapsed="false">
      <c r="A23" s="113" t="n">
        <v>20</v>
      </c>
      <c r="B23" s="114" t="s">
        <v>203</v>
      </c>
      <c r="C23" s="114" t="s">
        <v>204</v>
      </c>
      <c r="D23" s="113" t="s">
        <v>293</v>
      </c>
      <c r="E23" s="116"/>
    </row>
    <row r="24" customFormat="false" ht="27" hidden="false" customHeight="true" outlineLevel="0" collapsed="false">
      <c r="A24" s="113" t="n">
        <v>21</v>
      </c>
      <c r="B24" s="114" t="s">
        <v>205</v>
      </c>
      <c r="C24" s="114" t="s">
        <v>206</v>
      </c>
      <c r="D24" s="113" t="s">
        <v>293</v>
      </c>
      <c r="E24" s="116"/>
    </row>
    <row r="25" customFormat="false" ht="14.25" hidden="false" customHeight="true" outlineLevel="0" collapsed="false">
      <c r="A25" s="113" t="n">
        <v>22</v>
      </c>
      <c r="B25" s="114" t="s">
        <v>207</v>
      </c>
      <c r="C25" s="114" t="n">
        <v>10.9</v>
      </c>
      <c r="D25" s="113" t="s">
        <v>293</v>
      </c>
      <c r="E25" s="116"/>
    </row>
    <row r="26" customFormat="false" ht="40.5" hidden="false" customHeight="true" outlineLevel="0" collapsed="false">
      <c r="A26" s="113" t="n">
        <v>23</v>
      </c>
      <c r="B26" s="114" t="s">
        <v>208</v>
      </c>
      <c r="C26" s="114" t="n">
        <v>114</v>
      </c>
      <c r="D26" s="113" t="s">
        <v>293</v>
      </c>
      <c r="E26" s="116"/>
    </row>
    <row r="27" customFormat="false" ht="40.5" hidden="false" customHeight="true" outlineLevel="0" collapsed="false">
      <c r="A27" s="113" t="n">
        <v>24</v>
      </c>
      <c r="B27" s="114" t="s">
        <v>209</v>
      </c>
      <c r="C27" s="114" t="s">
        <v>210</v>
      </c>
      <c r="D27" s="113" t="s">
        <v>293</v>
      </c>
      <c r="E27" s="116"/>
    </row>
    <row r="28" customFormat="false" ht="40.5" hidden="false" customHeight="true" outlineLevel="0" collapsed="false">
      <c r="A28" s="113" t="n">
        <v>25</v>
      </c>
      <c r="B28" s="114" t="s">
        <v>211</v>
      </c>
      <c r="C28" s="114" t="n">
        <v>112</v>
      </c>
      <c r="D28" s="113" t="s">
        <v>293</v>
      </c>
      <c r="E28" s="116"/>
    </row>
    <row r="29" customFormat="false" ht="40.5" hidden="false" customHeight="true" outlineLevel="0" collapsed="false">
      <c r="A29" s="113" t="n">
        <v>26</v>
      </c>
      <c r="B29" s="114" t="s">
        <v>212</v>
      </c>
      <c r="C29" s="114" t="n">
        <v>116</v>
      </c>
      <c r="D29" s="113" t="s">
        <v>293</v>
      </c>
      <c r="E29" s="116"/>
    </row>
    <row r="30" customFormat="false" ht="67.5" hidden="false" customHeight="true" outlineLevel="0" collapsed="false">
      <c r="A30" s="113" t="n">
        <v>27</v>
      </c>
      <c r="B30" s="114" t="s">
        <v>203</v>
      </c>
      <c r="C30" s="114" t="s">
        <v>214</v>
      </c>
      <c r="D30" s="113" t="s">
        <v>293</v>
      </c>
      <c r="E30" s="116"/>
    </row>
    <row r="31" customFormat="false" ht="40.5" hidden="false" customHeight="true" outlineLevel="0" collapsed="false">
      <c r="A31" s="113" t="n">
        <v>28</v>
      </c>
      <c r="B31" s="114" t="s">
        <v>202</v>
      </c>
      <c r="C31" s="114" t="n">
        <v>51.52</v>
      </c>
      <c r="D31" s="113" t="s">
        <v>293</v>
      </c>
      <c r="E31" s="116"/>
    </row>
    <row r="32" customFormat="false" ht="54" hidden="false" customHeight="true" outlineLevel="0" collapsed="false">
      <c r="A32" s="113" t="n">
        <v>29</v>
      </c>
      <c r="B32" s="114" t="s">
        <v>215</v>
      </c>
      <c r="C32" s="114" t="n">
        <v>126</v>
      </c>
      <c r="D32" s="113" t="s">
        <v>293</v>
      </c>
      <c r="E32" s="116"/>
    </row>
    <row r="33" customFormat="false" ht="40.5" hidden="false" customHeight="true" outlineLevel="0" collapsed="false">
      <c r="A33" s="113" t="n">
        <v>30</v>
      </c>
      <c r="B33" s="114" t="s">
        <v>217</v>
      </c>
      <c r="C33" s="114" t="s">
        <v>218</v>
      </c>
      <c r="D33" s="113" t="s">
        <v>293</v>
      </c>
      <c r="E33" s="116"/>
    </row>
    <row r="34" customFormat="false" ht="54" hidden="false" customHeight="true" outlineLevel="0" collapsed="false">
      <c r="A34" s="113" t="n">
        <v>31</v>
      </c>
      <c r="B34" s="114" t="s">
        <v>219</v>
      </c>
      <c r="C34" s="114" t="s">
        <v>220</v>
      </c>
      <c r="D34" s="113" t="s">
        <v>293</v>
      </c>
      <c r="E34" s="116"/>
    </row>
    <row r="35" customFormat="false" ht="27" hidden="false" customHeight="true" outlineLevel="0" collapsed="false">
      <c r="A35" s="113" t="n">
        <v>32</v>
      </c>
      <c r="B35" s="114" t="s">
        <v>221</v>
      </c>
      <c r="C35" s="114" t="s">
        <v>222</v>
      </c>
      <c r="D35" s="113" t="s">
        <v>293</v>
      </c>
      <c r="E35" s="116"/>
    </row>
    <row r="36" customFormat="false" ht="67.5" hidden="false" customHeight="true" outlineLevel="0" collapsed="false">
      <c r="A36" s="113" t="n">
        <v>33</v>
      </c>
      <c r="B36" s="114" t="s">
        <v>223</v>
      </c>
      <c r="C36" s="114" t="n">
        <v>69</v>
      </c>
      <c r="D36" s="113" t="s">
        <v>293</v>
      </c>
      <c r="E36" s="116"/>
    </row>
    <row r="37" customFormat="false" ht="27" hidden="false" customHeight="true" outlineLevel="0" collapsed="false">
      <c r="A37" s="113" t="n">
        <v>34</v>
      </c>
      <c r="B37" s="114" t="s">
        <v>224</v>
      </c>
      <c r="C37" s="114" t="n">
        <v>80</v>
      </c>
      <c r="D37" s="113" t="s">
        <v>293</v>
      </c>
      <c r="E37" s="116"/>
    </row>
    <row r="38" customFormat="false" ht="27" hidden="false" customHeight="true" outlineLevel="0" collapsed="false">
      <c r="A38" s="113" t="n">
        <v>35</v>
      </c>
      <c r="B38" s="114" t="s">
        <v>225</v>
      </c>
      <c r="C38" s="114" t="n">
        <v>74.75</v>
      </c>
      <c r="D38" s="113" t="s">
        <v>293</v>
      </c>
      <c r="E38" s="116"/>
    </row>
    <row r="39" customFormat="false" ht="40.5" hidden="false" customHeight="true" outlineLevel="0" collapsed="false">
      <c r="A39" s="113" t="n">
        <v>36</v>
      </c>
      <c r="B39" s="114" t="s">
        <v>226</v>
      </c>
      <c r="C39" s="114" t="s">
        <v>227</v>
      </c>
      <c r="D39" s="113" t="s">
        <v>293</v>
      </c>
      <c r="E39" s="116"/>
    </row>
    <row r="40" customFormat="false" ht="40.5" hidden="false" customHeight="true" outlineLevel="0" collapsed="false">
      <c r="A40" s="113" t="n">
        <v>37</v>
      </c>
      <c r="B40" s="114" t="s">
        <v>228</v>
      </c>
      <c r="C40" s="114" t="n">
        <v>96.97</v>
      </c>
      <c r="D40" s="113" t="s">
        <v>293</v>
      </c>
      <c r="E40" s="116"/>
    </row>
    <row r="41" customFormat="false" ht="27" hidden="false" customHeight="true" outlineLevel="0" collapsed="false">
      <c r="A41" s="113" t="n">
        <v>38</v>
      </c>
      <c r="B41" s="114" t="s">
        <v>295</v>
      </c>
      <c r="C41" s="114" t="s">
        <v>296</v>
      </c>
      <c r="D41" s="113" t="s">
        <v>293</v>
      </c>
      <c r="E41" s="116"/>
    </row>
    <row r="42" customFormat="false" ht="40.5" hidden="false" customHeight="true" outlineLevel="0" collapsed="false">
      <c r="A42" s="113" t="n">
        <v>39</v>
      </c>
      <c r="B42" s="114" t="s">
        <v>229</v>
      </c>
      <c r="C42" s="114" t="s">
        <v>230</v>
      </c>
      <c r="D42" s="113" t="s">
        <v>293</v>
      </c>
      <c r="E42" s="116"/>
    </row>
    <row r="43" customFormat="false" ht="40.5" hidden="false" customHeight="true" outlineLevel="0" collapsed="false">
      <c r="A43" s="113" t="n">
        <v>40</v>
      </c>
      <c r="B43" s="114" t="s">
        <v>231</v>
      </c>
      <c r="C43" s="114" t="s">
        <v>232</v>
      </c>
      <c r="D43" s="113" t="s">
        <v>293</v>
      </c>
      <c r="E43" s="116"/>
    </row>
    <row r="44" customFormat="false" ht="54" hidden="false" customHeight="true" outlineLevel="0" collapsed="false">
      <c r="A44" s="113" t="n">
        <v>41</v>
      </c>
      <c r="B44" s="114" t="s">
        <v>233</v>
      </c>
      <c r="C44" s="114" t="s">
        <v>234</v>
      </c>
      <c r="D44" s="113" t="s">
        <v>293</v>
      </c>
      <c r="E44" s="116"/>
    </row>
    <row r="45" customFormat="false" ht="27" hidden="false" customHeight="true" outlineLevel="0" collapsed="false">
      <c r="A45" s="113" t="n">
        <v>42</v>
      </c>
      <c r="B45" s="114" t="s">
        <v>236</v>
      </c>
      <c r="C45" s="114" t="s">
        <v>237</v>
      </c>
      <c r="D45" s="113" t="s">
        <v>293</v>
      </c>
      <c r="E45" s="116"/>
    </row>
    <row r="46" customFormat="false" ht="27" hidden="false" customHeight="true" outlineLevel="0" collapsed="false">
      <c r="A46" s="113" t="n">
        <v>43</v>
      </c>
      <c r="B46" s="114" t="s">
        <v>238</v>
      </c>
      <c r="C46" s="114" t="s">
        <v>239</v>
      </c>
      <c r="D46" s="113" t="s">
        <v>293</v>
      </c>
      <c r="E46" s="116"/>
    </row>
    <row r="47" customFormat="false" ht="54" hidden="false" customHeight="true" outlineLevel="0" collapsed="false">
      <c r="A47" s="113" t="n">
        <v>44</v>
      </c>
      <c r="B47" s="114" t="s">
        <v>240</v>
      </c>
      <c r="C47" s="114" t="s">
        <v>241</v>
      </c>
      <c r="D47" s="113" t="s">
        <v>293</v>
      </c>
      <c r="E47" s="116"/>
    </row>
    <row r="48" customFormat="false" ht="27" hidden="false" customHeight="true" outlineLevel="0" collapsed="false">
      <c r="A48" s="113" t="n">
        <v>45</v>
      </c>
      <c r="B48" s="114" t="s">
        <v>242</v>
      </c>
      <c r="C48" s="114" t="s">
        <v>243</v>
      </c>
      <c r="D48" s="113" t="s">
        <v>293</v>
      </c>
      <c r="E48" s="116"/>
    </row>
    <row r="49" customFormat="false" ht="27" hidden="false" customHeight="true" outlineLevel="0" collapsed="false">
      <c r="A49" s="113" t="n">
        <v>46</v>
      </c>
      <c r="B49" s="114" t="s">
        <v>244</v>
      </c>
      <c r="C49" s="114" t="s">
        <v>245</v>
      </c>
      <c r="D49" s="113" t="s">
        <v>293</v>
      </c>
      <c r="E49" s="116"/>
    </row>
    <row r="50" customFormat="false" ht="27" hidden="false" customHeight="true" outlineLevel="0" collapsed="false">
      <c r="A50" s="113" t="n">
        <v>47</v>
      </c>
      <c r="B50" s="114" t="s">
        <v>247</v>
      </c>
      <c r="C50" s="114" t="s">
        <v>248</v>
      </c>
      <c r="D50" s="113" t="s">
        <v>293</v>
      </c>
      <c r="E50" s="116"/>
    </row>
    <row r="51" customFormat="false" ht="27" hidden="false" customHeight="true" outlineLevel="0" collapsed="false">
      <c r="A51" s="113" t="n">
        <v>48</v>
      </c>
      <c r="B51" s="114" t="s">
        <v>249</v>
      </c>
      <c r="C51" s="114" t="s">
        <v>250</v>
      </c>
      <c r="D51" s="113" t="s">
        <v>293</v>
      </c>
      <c r="E51" s="116"/>
    </row>
    <row r="52" customFormat="false" ht="27" hidden="false" customHeight="true" outlineLevel="0" collapsed="false">
      <c r="A52" s="113" t="n">
        <v>49</v>
      </c>
      <c r="B52" s="114" t="s">
        <v>252</v>
      </c>
      <c r="C52" s="114" t="s">
        <v>253</v>
      </c>
      <c r="D52" s="113" t="s">
        <v>293</v>
      </c>
      <c r="E52" s="116"/>
    </row>
    <row r="53" customFormat="false" ht="14.25" hidden="false" customHeight="true" outlineLevel="0" collapsed="false">
      <c r="A53" s="113" t="n">
        <v>50</v>
      </c>
      <c r="B53" s="114" t="s">
        <v>297</v>
      </c>
      <c r="C53" s="114" t="s">
        <v>298</v>
      </c>
      <c r="D53" s="113" t="s">
        <v>293</v>
      </c>
      <c r="E53" s="116"/>
    </row>
    <row r="54" customFormat="false" ht="54" hidden="false" customHeight="true" outlineLevel="0" collapsed="false">
      <c r="A54" s="113" t="n">
        <v>51</v>
      </c>
      <c r="B54" s="117" t="s">
        <v>299</v>
      </c>
      <c r="C54" s="118" t="s">
        <v>300</v>
      </c>
      <c r="D54" s="113" t="s">
        <v>293</v>
      </c>
      <c r="E54" s="116"/>
    </row>
    <row r="55" customFormat="false" ht="81" hidden="false" customHeight="true" outlineLevel="0" collapsed="false">
      <c r="A55" s="113" t="n">
        <v>52</v>
      </c>
      <c r="B55" s="119" t="s">
        <v>301</v>
      </c>
      <c r="C55" s="120" t="s">
        <v>302</v>
      </c>
      <c r="D55" s="113" t="s">
        <v>293</v>
      </c>
      <c r="E55" s="116"/>
    </row>
    <row r="56" customFormat="false" ht="40.5" hidden="false" customHeight="true" outlineLevel="0" collapsed="false">
      <c r="A56" s="113" t="n">
        <v>53</v>
      </c>
      <c r="B56" s="119" t="s">
        <v>303</v>
      </c>
      <c r="C56" s="120" t="n">
        <v>20.21</v>
      </c>
      <c r="D56" s="113" t="s">
        <v>293</v>
      </c>
      <c r="E56" s="116"/>
    </row>
    <row r="57" customFormat="false" ht="27" hidden="false" customHeight="true" outlineLevel="0" collapsed="false">
      <c r="A57" s="113" t="n">
        <v>54</v>
      </c>
      <c r="B57" s="119" t="s">
        <v>238</v>
      </c>
      <c r="C57" s="120" t="s">
        <v>304</v>
      </c>
      <c r="D57" s="113" t="s">
        <v>293</v>
      </c>
      <c r="E57" s="116"/>
    </row>
    <row r="58" customFormat="false" ht="40.5" hidden="false" customHeight="true" outlineLevel="0" collapsed="false">
      <c r="A58" s="113" t="n">
        <v>55</v>
      </c>
      <c r="B58" s="119" t="s">
        <v>305</v>
      </c>
      <c r="C58" s="120" t="s">
        <v>306</v>
      </c>
      <c r="D58" s="113" t="s">
        <v>293</v>
      </c>
      <c r="E58" s="116"/>
    </row>
    <row r="59" customFormat="false" ht="27" hidden="false" customHeight="true" outlineLevel="0" collapsed="false">
      <c r="A59" s="113" t="n">
        <v>56</v>
      </c>
      <c r="B59" s="119" t="s">
        <v>307</v>
      </c>
      <c r="C59" s="120" t="s">
        <v>308</v>
      </c>
      <c r="D59" s="113" t="s">
        <v>293</v>
      </c>
      <c r="E59" s="116"/>
    </row>
    <row r="60" customFormat="false" ht="54" hidden="false" customHeight="true" outlineLevel="0" collapsed="false">
      <c r="A60" s="113" t="n">
        <v>57</v>
      </c>
      <c r="B60" s="119" t="s">
        <v>309</v>
      </c>
      <c r="C60" s="120" t="s">
        <v>310</v>
      </c>
      <c r="D60" s="113" t="s">
        <v>293</v>
      </c>
      <c r="E60" s="116"/>
    </row>
    <row r="61" customFormat="false" ht="40.5" hidden="false" customHeight="true" outlineLevel="0" collapsed="false">
      <c r="A61" s="113" t="n">
        <v>58</v>
      </c>
      <c r="B61" s="119" t="s">
        <v>311</v>
      </c>
      <c r="C61" s="120" t="n">
        <v>76.77</v>
      </c>
      <c r="D61" s="113" t="s">
        <v>293</v>
      </c>
      <c r="E61" s="116"/>
    </row>
    <row r="62" customFormat="false" ht="54" hidden="false" customHeight="true" outlineLevel="0" collapsed="false">
      <c r="A62" s="113" t="n">
        <v>59</v>
      </c>
      <c r="B62" s="119" t="s">
        <v>312</v>
      </c>
      <c r="C62" s="120" t="s">
        <v>313</v>
      </c>
      <c r="D62" s="113" t="s">
        <v>293</v>
      </c>
      <c r="E62" s="116"/>
    </row>
    <row r="63" customFormat="false" ht="54" hidden="false" customHeight="true" outlineLevel="0" collapsed="false">
      <c r="A63" s="113" t="n">
        <v>60</v>
      </c>
      <c r="B63" s="119" t="s">
        <v>314</v>
      </c>
      <c r="C63" s="120" t="s">
        <v>315</v>
      </c>
      <c r="D63" s="113" t="s">
        <v>293</v>
      </c>
      <c r="E63" s="116"/>
    </row>
    <row r="64" customFormat="false" ht="27" hidden="false" customHeight="true" outlineLevel="0" collapsed="false">
      <c r="A64" s="113" t="n">
        <v>61</v>
      </c>
      <c r="B64" s="119" t="s">
        <v>316</v>
      </c>
      <c r="C64" s="120" t="s">
        <v>317</v>
      </c>
      <c r="D64" s="113" t="s">
        <v>293</v>
      </c>
      <c r="E64" s="116"/>
    </row>
    <row r="65" customFormat="false" ht="54" hidden="false" customHeight="true" outlineLevel="0" collapsed="false">
      <c r="A65" s="113" t="n">
        <v>62</v>
      </c>
      <c r="B65" s="119" t="s">
        <v>318</v>
      </c>
      <c r="C65" s="120" t="s">
        <v>319</v>
      </c>
      <c r="D65" s="113" t="s">
        <v>293</v>
      </c>
      <c r="E65" s="116"/>
    </row>
    <row r="66" customFormat="false" ht="54" hidden="false" customHeight="true" outlineLevel="0" collapsed="false">
      <c r="A66" s="113" t="n">
        <v>63</v>
      </c>
      <c r="B66" s="119" t="s">
        <v>320</v>
      </c>
      <c r="C66" s="120" t="s">
        <v>321</v>
      </c>
      <c r="D66" s="113" t="s">
        <v>293</v>
      </c>
      <c r="E66" s="116"/>
    </row>
    <row r="67" customFormat="false" ht="54" hidden="false" customHeight="true" outlineLevel="0" collapsed="false">
      <c r="A67" s="113" t="n">
        <v>64</v>
      </c>
      <c r="B67" s="119" t="s">
        <v>322</v>
      </c>
      <c r="C67" s="120" t="s">
        <v>323</v>
      </c>
      <c r="D67" s="113" t="s">
        <v>293</v>
      </c>
      <c r="E67" s="116"/>
    </row>
    <row r="68" customFormat="false" ht="54" hidden="false" customHeight="true" outlineLevel="0" collapsed="false">
      <c r="A68" s="113" t="n">
        <v>65</v>
      </c>
      <c r="B68" s="119" t="s">
        <v>324</v>
      </c>
      <c r="C68" s="120" t="n">
        <v>135.136</v>
      </c>
      <c r="D68" s="113" t="s">
        <v>293</v>
      </c>
      <c r="E68" s="116"/>
    </row>
    <row r="69" customFormat="false" ht="27" hidden="false" customHeight="true" outlineLevel="0" collapsed="false">
      <c r="A69" s="113" t="n">
        <v>66</v>
      </c>
      <c r="B69" s="121" t="s">
        <v>325</v>
      </c>
      <c r="C69" s="120" t="n">
        <v>137.138</v>
      </c>
      <c r="D69" s="113" t="s">
        <v>293</v>
      </c>
      <c r="E69" s="116"/>
    </row>
    <row r="70" customFormat="false" ht="27" hidden="false" customHeight="true" outlineLevel="0" collapsed="false">
      <c r="A70" s="113" t="n">
        <v>67</v>
      </c>
      <c r="B70" s="121" t="s">
        <v>326</v>
      </c>
      <c r="C70" s="120" t="n">
        <v>140.139</v>
      </c>
      <c r="D70" s="113" t="s">
        <v>293</v>
      </c>
      <c r="E70" s="116"/>
    </row>
    <row r="71" customFormat="false" ht="27" hidden="false" customHeight="true" outlineLevel="0" collapsed="false">
      <c r="A71" s="113" t="n">
        <v>68</v>
      </c>
      <c r="B71" s="121" t="s">
        <v>327</v>
      </c>
      <c r="C71" s="120" t="n">
        <v>141.142</v>
      </c>
      <c r="D71" s="113" t="s">
        <v>293</v>
      </c>
      <c r="E71" s="116"/>
    </row>
    <row r="72" customFormat="false" ht="14.25" hidden="false" customHeight="true" outlineLevel="0" collapsed="false">
      <c r="A72" s="113" t="n">
        <v>69</v>
      </c>
      <c r="B72" s="121" t="s">
        <v>297</v>
      </c>
      <c r="C72" s="120" t="s">
        <v>328</v>
      </c>
      <c r="D72" s="113" t="s">
        <v>293</v>
      </c>
      <c r="E72" s="116"/>
    </row>
    <row r="73" customFormat="false" ht="40.5" hidden="false" customHeight="true" outlineLevel="0" collapsed="false">
      <c r="A73" s="113" t="n">
        <v>70</v>
      </c>
      <c r="B73" s="121" t="s">
        <v>329</v>
      </c>
      <c r="C73" s="120" t="s">
        <v>330</v>
      </c>
      <c r="D73" s="113" t="s">
        <v>293</v>
      </c>
      <c r="E73" s="116"/>
    </row>
    <row r="74" customFormat="false" ht="27" hidden="false" customHeight="true" outlineLevel="0" collapsed="false">
      <c r="A74" s="113" t="n">
        <v>71</v>
      </c>
      <c r="B74" s="121" t="s">
        <v>331</v>
      </c>
      <c r="C74" s="120" t="s">
        <v>332</v>
      </c>
      <c r="D74" s="113" t="s">
        <v>293</v>
      </c>
      <c r="E74" s="116"/>
    </row>
    <row r="75" customFormat="false" ht="54" hidden="false" customHeight="true" outlineLevel="0" collapsed="false">
      <c r="A75" s="113" t="n">
        <v>72</v>
      </c>
      <c r="B75" s="121" t="s">
        <v>333</v>
      </c>
      <c r="C75" s="120" t="s">
        <v>334</v>
      </c>
      <c r="D75" s="113" t="s">
        <v>293</v>
      </c>
      <c r="E75" s="116"/>
    </row>
    <row r="76" customFormat="false" ht="54" hidden="false" customHeight="true" outlineLevel="0" collapsed="false">
      <c r="A76" s="113" t="n">
        <v>73</v>
      </c>
      <c r="B76" s="121" t="s">
        <v>335</v>
      </c>
      <c r="C76" s="120" t="s">
        <v>336</v>
      </c>
      <c r="D76" s="113" t="s">
        <v>293</v>
      </c>
      <c r="E76" s="116"/>
    </row>
    <row r="77" customFormat="false" ht="27" hidden="false" customHeight="true" outlineLevel="0" collapsed="false">
      <c r="A77" s="113" t="n">
        <v>74</v>
      </c>
      <c r="B77" s="121" t="s">
        <v>337</v>
      </c>
      <c r="C77" s="120" t="n">
        <v>164.165</v>
      </c>
      <c r="D77" s="113" t="s">
        <v>293</v>
      </c>
      <c r="E77" s="116"/>
    </row>
    <row r="78" customFormat="false" ht="27" hidden="false" customHeight="true" outlineLevel="0" collapsed="false">
      <c r="A78" s="113" t="n">
        <v>75</v>
      </c>
      <c r="B78" s="121" t="s">
        <v>338</v>
      </c>
      <c r="C78" s="120" t="s">
        <v>339</v>
      </c>
      <c r="D78" s="113" t="s">
        <v>293</v>
      </c>
      <c r="E78" s="116"/>
    </row>
    <row r="79" customFormat="false" ht="14.25" hidden="false" customHeight="true" outlineLevel="0" collapsed="false">
      <c r="A79" s="92"/>
      <c r="B79" s="92"/>
      <c r="C79" s="89"/>
      <c r="D79" s="92"/>
      <c r="E79" s="92"/>
    </row>
    <row r="80" customFormat="false" ht="14.25" hidden="false" customHeight="true" outlineLevel="0" collapsed="false">
      <c r="A80" s="92"/>
      <c r="B80" s="92"/>
      <c r="C80" s="89"/>
      <c r="D80" s="92"/>
      <c r="E80" s="92"/>
    </row>
    <row r="81" customFormat="false" ht="14.25" hidden="false" customHeight="true" outlineLevel="0" collapsed="false">
      <c r="A81" s="92"/>
      <c r="B81" s="92"/>
      <c r="C81" s="89"/>
      <c r="D81" s="92"/>
      <c r="E81" s="92"/>
    </row>
    <row r="82" customFormat="false" ht="14.25" hidden="false" customHeight="true" outlineLevel="0" collapsed="false">
      <c r="A82" s="92"/>
      <c r="B82" s="92"/>
      <c r="C82" s="89"/>
      <c r="D82" s="92"/>
      <c r="E82" s="92"/>
    </row>
    <row r="83" customFormat="false" ht="14.25" hidden="false" customHeight="true" outlineLevel="0" collapsed="false">
      <c r="A83" s="105" t="s">
        <v>15</v>
      </c>
      <c r="B83" s="92"/>
      <c r="C83" s="92"/>
      <c r="D83" s="92"/>
      <c r="E83" s="92"/>
    </row>
    <row r="84" customFormat="false" ht="25.35" hidden="false" customHeight="true" outlineLevel="0" collapsed="false">
      <c r="A84" s="122" t="s">
        <v>287</v>
      </c>
      <c r="B84" s="122"/>
      <c r="C84" s="122"/>
      <c r="D84" s="123" t="s">
        <v>288</v>
      </c>
      <c r="E84" s="123"/>
    </row>
    <row r="85" customFormat="false" ht="14.25" hidden="false" customHeight="true" outlineLevel="0" collapsed="false">
      <c r="A85" s="92"/>
      <c r="B85" s="124"/>
      <c r="C85" s="92"/>
      <c r="D85" s="92"/>
      <c r="E85" s="105"/>
      <c r="G85" s="3"/>
    </row>
    <row r="86" customFormat="false" ht="14.25" hidden="false" customHeight="true" outlineLevel="0" collapsed="false">
      <c r="A86" s="125"/>
      <c r="B86" s="105"/>
      <c r="C86" s="92"/>
      <c r="D86" s="92"/>
      <c r="E86" s="105"/>
    </row>
    <row r="87" customFormat="false" ht="14.25" hidden="false" customHeight="true" outlineLevel="0" collapsed="false">
      <c r="A87" s="88" t="s">
        <v>18</v>
      </c>
      <c r="B87" s="92"/>
      <c r="C87" s="92"/>
      <c r="D87" s="92"/>
      <c r="E87" s="92"/>
    </row>
    <row r="88" customFormat="false" ht="15.75" hidden="false" customHeight="true" outlineLevel="0" collapsed="false">
      <c r="A88" s="126" t="s">
        <v>289</v>
      </c>
      <c r="B88" s="126"/>
      <c r="C88" s="126"/>
      <c r="D88" s="108" t="s">
        <v>288</v>
      </c>
      <c r="E88" s="108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4"/>
  <sheetViews>
    <sheetView showFormulas="false" showGridLines="true" showRowColHeaders="true" showZeros="true" rightToLeft="false" tabSelected="false" showOutlineSymbols="true" defaultGridColor="true" view="normal" topLeftCell="A1" colorId="64" zoomScale="86" zoomScaleNormal="86" zoomScalePageLayoutView="100" workbookViewId="0">
      <selection pane="topLeft" activeCell="E6" activeCellId="0" sqref="E6"/>
    </sheetView>
  </sheetViews>
  <sheetFormatPr defaultColWidth="8.59375" defaultRowHeight="13.8" zeroHeight="false" outlineLevelRow="0" outlineLevelCol="0"/>
  <cols>
    <col collapsed="false" customWidth="true" hidden="false" outlineLevel="0" max="1" min="1" style="1" width="17.98"/>
    <col collapsed="false" customWidth="true" hidden="false" outlineLevel="0" max="2" min="2" style="1" width="31.26"/>
    <col collapsed="false" customWidth="true" hidden="false" outlineLevel="0" max="3" min="3" style="1" width="8.86"/>
    <col collapsed="false" customWidth="true" hidden="false" outlineLevel="0" max="4" min="4" style="1" width="15.02"/>
    <col collapsed="false" customWidth="true" hidden="false" outlineLevel="0" max="5" min="5" style="1" width="10.2"/>
    <col collapsed="false" customWidth="true" hidden="false" outlineLevel="0" max="6" min="6" style="1" width="16.73"/>
    <col collapsed="false" customWidth="true" hidden="false" outlineLevel="0" max="7" min="7" style="1" width="10.58"/>
  </cols>
  <sheetData>
    <row r="1" customFormat="false" ht="15" hidden="false" customHeight="false" outlineLevel="0" collapsed="false">
      <c r="A1" s="127" t="s">
        <v>340</v>
      </c>
      <c r="B1" s="127"/>
      <c r="C1" s="127"/>
      <c r="D1" s="127"/>
      <c r="E1" s="127"/>
      <c r="F1" s="127"/>
      <c r="G1" s="127"/>
    </row>
    <row r="2" customFormat="false" ht="14.25" hidden="false" customHeight="false" outlineLevel="0" collapsed="false">
      <c r="A2" s="127" t="s">
        <v>341</v>
      </c>
      <c r="B2" s="127"/>
      <c r="C2" s="127"/>
      <c r="D2" s="127"/>
      <c r="E2" s="127"/>
      <c r="F2" s="127"/>
      <c r="G2" s="127"/>
    </row>
    <row r="3" customFormat="false" ht="57.45" hidden="false" customHeight="false" outlineLevel="0" collapsed="false">
      <c r="A3" s="127"/>
      <c r="B3" s="127"/>
      <c r="C3" s="127"/>
      <c r="D3" s="128"/>
      <c r="E3" s="127"/>
      <c r="F3" s="127"/>
      <c r="G3" s="127"/>
    </row>
    <row r="4" customFormat="false" ht="16.15" hidden="false" customHeight="true" outlineLevel="0" collapsed="false">
      <c r="A4" s="129" t="str">
        <f aca="false">Обложка!D8</f>
        <v>01.10.2024 — 31.10.2024</v>
      </c>
      <c r="B4" s="129"/>
      <c r="C4" s="129"/>
      <c r="D4" s="130"/>
      <c r="E4" s="79"/>
    </row>
    <row r="5" customFormat="false" ht="16.15" hidden="false" customHeight="false" outlineLevel="0" collapsed="false">
      <c r="A5" s="130"/>
      <c r="B5" s="130"/>
      <c r="C5" s="130"/>
      <c r="D5" s="130"/>
      <c r="E5" s="131" t="str">
        <f aca="false">'График ревизий'!F20</f>
        <v>21.10.24</v>
      </c>
      <c r="F5" s="131"/>
      <c r="G5" s="131"/>
    </row>
    <row r="6" customFormat="false" ht="61.15" hidden="false" customHeight="false" outlineLevel="0" collapsed="false">
      <c r="A6" s="132" t="s">
        <v>342</v>
      </c>
      <c r="B6" s="132" t="s">
        <v>96</v>
      </c>
      <c r="C6" s="132" t="s">
        <v>343</v>
      </c>
      <c r="D6" s="132" t="s">
        <v>344</v>
      </c>
      <c r="E6" s="133" t="s">
        <v>164</v>
      </c>
      <c r="F6" s="133" t="s">
        <v>345</v>
      </c>
      <c r="G6" s="134" t="s">
        <v>346</v>
      </c>
    </row>
    <row r="7" customFormat="false" ht="16.15" hidden="false" customHeight="false" outlineLevel="0" collapsed="false">
      <c r="A7" s="135" t="n">
        <v>1</v>
      </c>
      <c r="B7" s="132" t="s">
        <v>103</v>
      </c>
      <c r="C7" s="136" t="n">
        <f aca="false">'Контрольный лист'!D20</f>
        <v>1</v>
      </c>
      <c r="D7" s="137" t="n">
        <v>1</v>
      </c>
      <c r="E7" s="138" t="s">
        <v>70</v>
      </c>
      <c r="F7" s="139" t="n">
        <v>0</v>
      </c>
      <c r="G7" s="140" t="s">
        <v>347</v>
      </c>
    </row>
    <row r="8" customFormat="false" ht="16.15" hidden="false" customHeight="false" outlineLevel="0" collapsed="false">
      <c r="A8" s="135" t="n">
        <v>2</v>
      </c>
      <c r="B8" s="132" t="s">
        <v>104</v>
      </c>
      <c r="C8" s="136" t="n">
        <f aca="false">'Контрольный лист'!D21</f>
        <v>2</v>
      </c>
      <c r="D8" s="137" t="n">
        <v>1</v>
      </c>
      <c r="E8" s="138" t="s">
        <v>70</v>
      </c>
      <c r="F8" s="139" t="n">
        <v>0</v>
      </c>
      <c r="G8" s="140" t="s">
        <v>347</v>
      </c>
    </row>
    <row r="9" customFormat="false" ht="16.15" hidden="false" customHeight="false" outlineLevel="0" collapsed="false">
      <c r="A9" s="135" t="n">
        <v>3</v>
      </c>
      <c r="B9" s="132" t="s">
        <v>348</v>
      </c>
      <c r="C9" s="136" t="n">
        <f aca="false">'Контрольный лист'!D22</f>
        <v>3.4</v>
      </c>
      <c r="D9" s="137" t="n">
        <v>2</v>
      </c>
      <c r="E9" s="138" t="s">
        <v>70</v>
      </c>
      <c r="F9" s="139" t="n">
        <v>0</v>
      </c>
      <c r="G9" s="140" t="s">
        <v>347</v>
      </c>
    </row>
    <row r="10" customFormat="false" ht="16.15" hidden="false" customHeight="false" outlineLevel="0" collapsed="false">
      <c r="A10" s="135" t="n">
        <v>4</v>
      </c>
      <c r="B10" s="132" t="s">
        <v>349</v>
      </c>
      <c r="C10" s="136" t="n">
        <v>5.6</v>
      </c>
      <c r="D10" s="137" t="n">
        <v>2</v>
      </c>
      <c r="E10" s="138" t="s">
        <v>70</v>
      </c>
      <c r="F10" s="139" t="n">
        <v>0</v>
      </c>
      <c r="G10" s="140" t="s">
        <v>347</v>
      </c>
    </row>
    <row r="11" customFormat="false" ht="16.15" hidden="false" customHeight="false" outlineLevel="0" collapsed="false">
      <c r="A11" s="141"/>
      <c r="B11" s="142"/>
      <c r="C11" s="143"/>
      <c r="D11" s="144"/>
      <c r="E11" s="145"/>
      <c r="F11" s="146"/>
      <c r="G11" s="141"/>
    </row>
    <row r="12" customFormat="false" ht="16.15" hidden="false" customHeight="false" outlineLevel="0" collapsed="false">
      <c r="A12" s="141"/>
      <c r="B12" s="142"/>
      <c r="C12" s="143"/>
      <c r="D12" s="144"/>
      <c r="E12" s="145"/>
      <c r="F12" s="146"/>
      <c r="G12" s="141"/>
    </row>
    <row r="13" customFormat="false" ht="25.7" hidden="false" customHeight="true" outlineLevel="0" collapsed="false">
      <c r="A13" s="147" t="s">
        <v>350</v>
      </c>
      <c r="B13" s="147"/>
      <c r="C13" s="147"/>
      <c r="D13" s="147"/>
      <c r="E13" s="147"/>
      <c r="F13" s="147"/>
      <c r="G13" s="147"/>
    </row>
    <row r="14" customFormat="false" ht="13.8" hidden="false" customHeight="false" outlineLevel="0" collapsed="false">
      <c r="A14" s="148" t="s">
        <v>351</v>
      </c>
      <c r="B14" s="0"/>
      <c r="C14" s="0"/>
      <c r="D14" s="0"/>
      <c r="E14" s="0"/>
      <c r="F14" s="0"/>
      <c r="G14" s="141"/>
    </row>
    <row r="15" customFormat="false" ht="13.8" hidden="false" customHeight="true" outlineLevel="0" collapsed="false">
      <c r="A15" s="149" t="s">
        <v>352</v>
      </c>
      <c r="B15" s="150"/>
      <c r="C15" s="150"/>
      <c r="D15" s="150"/>
      <c r="E15" s="150"/>
      <c r="F15" s="150"/>
      <c r="G15" s="141"/>
    </row>
    <row r="16" customFormat="false" ht="29.5" hidden="false" customHeight="false" outlineLevel="0" collapsed="false">
      <c r="A16" s="149"/>
      <c r="B16" s="151" t="s">
        <v>353</v>
      </c>
      <c r="C16" s="152" t="s">
        <v>354</v>
      </c>
      <c r="D16" s="153" t="s">
        <v>355</v>
      </c>
      <c r="E16" s="152" t="s">
        <v>356</v>
      </c>
      <c r="F16" s="152" t="s">
        <v>357</v>
      </c>
      <c r="G16" s="141"/>
    </row>
    <row r="17" customFormat="false" ht="13.8" hidden="false" customHeight="false" outlineLevel="0" collapsed="false">
      <c r="A17" s="154" t="n">
        <v>1</v>
      </c>
      <c r="B17" s="154" t="s">
        <v>70</v>
      </c>
      <c r="C17" s="154" t="s">
        <v>70</v>
      </c>
      <c r="D17" s="154" t="s">
        <v>70</v>
      </c>
      <c r="E17" s="154" t="s">
        <v>70</v>
      </c>
      <c r="F17" s="154" t="s">
        <v>70</v>
      </c>
      <c r="G17" s="141"/>
    </row>
    <row r="18" customFormat="false" ht="13.8" hidden="false" customHeight="false" outlineLevel="0" collapsed="false">
      <c r="A18" s="154" t="n">
        <v>2</v>
      </c>
      <c r="B18" s="154" t="s">
        <v>70</v>
      </c>
      <c r="C18" s="154" t="s">
        <v>70</v>
      </c>
      <c r="D18" s="154" t="s">
        <v>70</v>
      </c>
      <c r="E18" s="154" t="s">
        <v>70</v>
      </c>
      <c r="F18" s="154" t="s">
        <v>70</v>
      </c>
      <c r="G18" s="141"/>
    </row>
    <row r="19" customFormat="false" ht="13.8" hidden="false" customHeight="false" outlineLevel="0" collapsed="false">
      <c r="A19" s="154" t="n">
        <v>3</v>
      </c>
      <c r="B19" s="154" t="s">
        <v>70</v>
      </c>
      <c r="C19" s="154" t="s">
        <v>70</v>
      </c>
      <c r="D19" s="154" t="s">
        <v>70</v>
      </c>
      <c r="E19" s="154" t="s">
        <v>70</v>
      </c>
      <c r="F19" s="154" t="s">
        <v>70</v>
      </c>
      <c r="G19" s="141"/>
    </row>
    <row r="20" customFormat="false" ht="13.8" hidden="false" customHeight="false" outlineLevel="0" collapsed="false">
      <c r="A20" s="154" t="n">
        <v>4</v>
      </c>
      <c r="B20" s="154" t="s">
        <v>70</v>
      </c>
      <c r="C20" s="154" t="s">
        <v>70</v>
      </c>
      <c r="D20" s="154" t="s">
        <v>70</v>
      </c>
      <c r="E20" s="154" t="s">
        <v>70</v>
      </c>
      <c r="F20" s="154" t="s">
        <v>70</v>
      </c>
      <c r="G20" s="141"/>
    </row>
    <row r="21" customFormat="false" ht="13.8" hidden="false" customHeight="false" outlineLevel="0" collapsed="false">
      <c r="A21" s="154" t="n">
        <v>5</v>
      </c>
      <c r="B21" s="154" t="s">
        <v>70</v>
      </c>
      <c r="C21" s="154" t="s">
        <v>70</v>
      </c>
      <c r="D21" s="154" t="s">
        <v>70</v>
      </c>
      <c r="E21" s="154" t="s">
        <v>70</v>
      </c>
      <c r="F21" s="154" t="s">
        <v>70</v>
      </c>
      <c r="G21" s="141"/>
    </row>
    <row r="22" customFormat="false" ht="13.8" hidden="false" customHeight="false" outlineLevel="0" collapsed="false">
      <c r="A22" s="155" t="n">
        <v>6</v>
      </c>
      <c r="B22" s="155" t="s">
        <v>70</v>
      </c>
      <c r="C22" s="155" t="s">
        <v>70</v>
      </c>
      <c r="D22" s="154" t="s">
        <v>70</v>
      </c>
      <c r="E22" s="154" t="s">
        <v>70</v>
      </c>
      <c r="F22" s="154" t="s">
        <v>70</v>
      </c>
      <c r="G22" s="141"/>
    </row>
    <row r="23" customFormat="false" ht="13.8" hidden="false" customHeight="false" outlineLevel="0" collapsed="false">
      <c r="A23" s="156" t="s">
        <v>358</v>
      </c>
      <c r="B23" s="0"/>
      <c r="C23" s="157"/>
      <c r="D23" s="157"/>
      <c r="E23" s="157"/>
      <c r="F23" s="157"/>
      <c r="G23" s="141"/>
    </row>
    <row r="24" customFormat="false" ht="13.8" hidden="false" customHeight="false" outlineLevel="0" collapsed="false">
      <c r="A24" s="152" t="s">
        <v>359</v>
      </c>
      <c r="B24" s="152" t="s">
        <v>360</v>
      </c>
      <c r="C24" s="0"/>
      <c r="D24" s="0"/>
      <c r="E24" s="0"/>
      <c r="F24" s="0"/>
      <c r="G24" s="141"/>
    </row>
    <row r="25" customFormat="false" ht="13.8" hidden="false" customHeight="false" outlineLevel="0" collapsed="false">
      <c r="A25" s="158" t="s">
        <v>361</v>
      </c>
      <c r="B25" s="158"/>
      <c r="C25" s="0"/>
      <c r="D25" s="0"/>
      <c r="E25" s="0"/>
      <c r="F25" s="0"/>
      <c r="G25" s="141"/>
    </row>
    <row r="26" customFormat="false" ht="13.8" hidden="false" customHeight="false" outlineLevel="0" collapsed="false">
      <c r="A26" s="159" t="str">
        <f aca="false">B16</f>
        <v>Мошки, комары</v>
      </c>
      <c r="B26" s="160" t="n">
        <f aca="false">SUM(B17:B21)</f>
        <v>0</v>
      </c>
      <c r="C26" s="0"/>
      <c r="D26" s="0"/>
      <c r="E26" s="0"/>
      <c r="F26" s="0"/>
      <c r="G26" s="141"/>
    </row>
    <row r="27" customFormat="false" ht="13.8" hidden="false" customHeight="false" outlineLevel="0" collapsed="false">
      <c r="A27" s="159" t="str">
        <f aca="false">C16</f>
        <v>Мухи</v>
      </c>
      <c r="B27" s="160" t="n">
        <f aca="false">SUM(C17:C21)</f>
        <v>0</v>
      </c>
      <c r="C27" s="0"/>
      <c r="D27" s="0"/>
      <c r="E27" s="0"/>
      <c r="F27" s="0"/>
      <c r="G27" s="141"/>
    </row>
    <row r="28" customFormat="false" ht="13.8" hidden="false" customHeight="false" outlineLevel="0" collapsed="false">
      <c r="A28" s="159" t="str">
        <f aca="false">D16</f>
        <v>Дрозофила</v>
      </c>
      <c r="B28" s="160" t="n">
        <f aca="false">SUM(D17:D21)</f>
        <v>0</v>
      </c>
      <c r="C28" s="0"/>
      <c r="D28" s="0"/>
      <c r="E28" s="0"/>
      <c r="F28" s="0"/>
      <c r="G28" s="141"/>
    </row>
    <row r="29" customFormat="false" ht="13.8" hidden="false" customHeight="false" outlineLevel="0" collapsed="false">
      <c r="A29" s="159" t="str">
        <f aca="false">E16</f>
        <v>бабочка</v>
      </c>
      <c r="B29" s="160" t="n">
        <f aca="false">SUM(E17:E21)</f>
        <v>0</v>
      </c>
      <c r="C29" s="0"/>
      <c r="D29" s="0"/>
      <c r="E29" s="0"/>
      <c r="F29" s="0"/>
      <c r="G29" s="141"/>
    </row>
    <row r="30" customFormat="false" ht="13.8" hidden="false" customHeight="false" outlineLevel="0" collapsed="false">
      <c r="A30" s="159" t="str">
        <f aca="false">F16</f>
        <v>Осы</v>
      </c>
      <c r="B30" s="160" t="n">
        <f aca="false">SUM(F17:F21)</f>
        <v>0</v>
      </c>
      <c r="C30" s="0"/>
      <c r="D30" s="0"/>
      <c r="E30" s="0"/>
      <c r="F30" s="0"/>
      <c r="G30" s="141"/>
    </row>
    <row r="31" customFormat="false" ht="13.8" hidden="false" customHeight="false" outlineLevel="0" collapsed="false">
      <c r="A31" s="159" t="s">
        <v>362</v>
      </c>
      <c r="B31" s="160" t="n">
        <f aca="false">SUM(B26:B30)</f>
        <v>0</v>
      </c>
      <c r="C31" s="0"/>
      <c r="D31" s="0"/>
      <c r="E31" s="0"/>
      <c r="F31" s="0"/>
      <c r="G31" s="141"/>
    </row>
    <row r="32" customFormat="false" ht="13.8" hidden="false" customHeight="false" outlineLevel="0" collapsed="false">
      <c r="A32" s="161"/>
      <c r="B32" s="161"/>
      <c r="C32" s="161"/>
      <c r="D32" s="161"/>
      <c r="E32" s="161"/>
      <c r="F32" s="161"/>
      <c r="G32" s="141"/>
    </row>
    <row r="33" customFormat="false" ht="13.8" hidden="false" customHeight="false" outlineLevel="0" collapsed="false">
      <c r="A33" s="141"/>
      <c r="B33" s="141"/>
      <c r="C33" s="141"/>
      <c r="D33" s="141"/>
      <c r="E33" s="141"/>
      <c r="F33" s="141"/>
      <c r="G33" s="141"/>
    </row>
    <row r="34" customFormat="false" ht="13.8" hidden="false" customHeight="false" outlineLevel="0" collapsed="false">
      <c r="A34" s="141"/>
      <c r="B34" s="141"/>
      <c r="C34" s="141"/>
      <c r="D34" s="141"/>
      <c r="E34" s="141"/>
      <c r="F34" s="141"/>
      <c r="G34" s="141"/>
    </row>
    <row r="35" customFormat="false" ht="13.8" hidden="false" customHeight="false" outlineLevel="0" collapsed="false">
      <c r="A35" s="141"/>
      <c r="B35" s="141"/>
      <c r="C35" s="141"/>
      <c r="D35" s="141"/>
      <c r="E35" s="141"/>
      <c r="F35" s="141"/>
      <c r="G35" s="141"/>
    </row>
    <row r="36" customFormat="false" ht="13.8" hidden="false" customHeight="false" outlineLevel="0" collapsed="false">
      <c r="A36" s="141"/>
      <c r="B36" s="141"/>
      <c r="C36" s="141"/>
      <c r="D36" s="141"/>
      <c r="E36" s="141"/>
      <c r="F36" s="141"/>
      <c r="G36" s="141"/>
    </row>
    <row r="37" customFormat="false" ht="13.8" hidden="false" customHeight="false" outlineLevel="0" collapsed="false">
      <c r="A37" s="141"/>
      <c r="B37" s="141"/>
      <c r="C37" s="141"/>
      <c r="D37" s="141"/>
      <c r="E37" s="141"/>
      <c r="F37" s="141"/>
      <c r="G37" s="141"/>
    </row>
    <row r="38" customFormat="false" ht="13.8" hidden="false" customHeight="false" outlineLevel="0" collapsed="false">
      <c r="A38" s="141"/>
      <c r="B38" s="141"/>
      <c r="C38" s="141"/>
      <c r="D38" s="141"/>
      <c r="E38" s="141"/>
      <c r="F38" s="141"/>
      <c r="G38" s="141"/>
    </row>
    <row r="39" customFormat="false" ht="13.8" hidden="false" customHeight="false" outlineLevel="0" collapsed="false">
      <c r="A39" s="141"/>
      <c r="B39" s="141"/>
      <c r="C39" s="141"/>
      <c r="D39" s="141"/>
      <c r="E39" s="141"/>
      <c r="F39" s="141"/>
      <c r="G39" s="141"/>
    </row>
    <row r="40" customFormat="false" ht="13.8" hidden="false" customHeight="true" outlineLevel="0" collapsed="false">
      <c r="A40" s="78" t="s">
        <v>15</v>
      </c>
      <c r="B40" s="78"/>
      <c r="C40" s="67"/>
      <c r="D40" s="13"/>
      <c r="E40" s="10"/>
      <c r="F40" s="32"/>
      <c r="G40" s="162"/>
    </row>
    <row r="41" customFormat="false" ht="14.05" hidden="false" customHeight="true" outlineLevel="0" collapsed="false">
      <c r="A41" s="13" t="s">
        <v>44</v>
      </c>
      <c r="B41" s="13"/>
      <c r="C41" s="19"/>
      <c r="D41" s="57" t="s">
        <v>45</v>
      </c>
      <c r="E41" s="57"/>
      <c r="F41" s="32"/>
      <c r="G41" s="163"/>
    </row>
    <row r="42" customFormat="false" ht="13.8" hidden="false" customHeight="true" outlineLevel="0" collapsed="false">
      <c r="A42" s="78" t="s">
        <v>18</v>
      </c>
      <c r="B42" s="78"/>
      <c r="C42" s="19"/>
      <c r="D42" s="10"/>
      <c r="E42" s="10"/>
      <c r="F42" s="32"/>
      <c r="G42" s="164"/>
    </row>
    <row r="43" customFormat="false" ht="26" hidden="false" customHeight="true" outlineLevel="0" collapsed="false">
      <c r="A43" s="8" t="s">
        <v>19</v>
      </c>
      <c r="B43" s="8"/>
      <c r="C43" s="8"/>
      <c r="E43" s="3" t="s">
        <v>20</v>
      </c>
    </row>
    <row r="44" customFormat="false" ht="14.05" hidden="false" customHeight="true" outlineLevel="0" collapsed="false"/>
  </sheetData>
  <mergeCells count="12">
    <mergeCell ref="A1:G1"/>
    <mergeCell ref="A2:G2"/>
    <mergeCell ref="A4:C4"/>
    <mergeCell ref="E5:G5"/>
    <mergeCell ref="A13:G13"/>
    <mergeCell ref="A15:A16"/>
    <mergeCell ref="A25:B25"/>
    <mergeCell ref="A40:B40"/>
    <mergeCell ref="A41:B41"/>
    <mergeCell ref="D41:E41"/>
    <mergeCell ref="A42:B42"/>
    <mergeCell ref="A43:C43"/>
  </mergeCells>
  <printOptions headings="false" gridLines="false" gridLinesSet="true" horizontalCentered="false" verticalCentered="false"/>
  <pageMargins left="0.359027777777778" right="0.390277777777778" top="0.7875" bottom="0.7875" header="0.51180555555555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2024-11-20T15:44:19Z</cp:lastPrinted>
  <dcterms:modified xsi:type="dcterms:W3CDTF">2024-11-22T14:26:02Z</dcterms:modified>
  <cp:revision>171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