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ИЛ" sheetId="2" state="visible" r:id="rId3"/>
    <sheet name="Акт сдачи-приемки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Граф!$1:$5</definedName>
    <definedName function="false" hidden="true" localSheetId="4" name="_xlnm._FilterDatabase" vbProcedure="false">Граф!$A$5:$F$61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лист'!$A$3:$L$77</definedName>
    <definedName function="false" hidden="false" localSheetId="4" name="_xlnm._FilterDatabase" vbProcedure="false">Граф!$A$5:$F$49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<sst xmlns="http://schemas.openxmlformats.org/spreadsheetml/2006/main" count="843" uniqueCount="242">
  <si>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</si>
  <si>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</si>
  <si>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</si>
  <si>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</si>
  <si>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</si>
  <si>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ежемесячно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</si>
  <si>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</si>
  <si>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</si>
  <si>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</si>
  <si>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</si>
  <si>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</si>
  <si>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</si>
  <si>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1.06.2022-30.06.2022</t>
  </si>
  <si>
    <t xml:space="preserve">Исполнитель:</t>
  </si>
  <si>
    <t xml:space="preserve">ООО «Альфадез»</t>
  </si>
  <si>
    <t xml:space="preserve">Заказчик:</t>
  </si>
  <si>
    <t xml:space="preserve">ООО «СПК «Курников»</t>
  </si>
  <si>
    <t xml:space="preserve">Адрес:</t>
  </si>
  <si>
    <t xml:space="preserve">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</si>
  <si>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</si>
  <si>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</si>
  <si>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</si>
  <si>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</si>
  <si>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</si>
  <si>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</si>
  <si>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</si>
  <si>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</si>
  <si>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</si>
  <si>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Специалист по СМКП</t>
  </si>
  <si>
    <t xml:space="preserve">__________/_________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</si>
  <si>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</si>
  <si>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</si>
  <si>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</si>
  <si>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</si>
  <si>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</si>
  <si>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</si>
  <si>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</si>
  <si>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</si>
  <si>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</si>
  <si>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Участок малой гофротары</t>
  </si>
  <si>
    <t xml:space="preserve">-</t>
  </si>
  <si>
    <t xml:space="preserve">оч</t>
  </si>
  <si>
    <t xml:space="preserve">Коридор</t>
  </si>
  <si>
    <t xml:space="preserve">Участок ГОСТ</t>
  </si>
  <si>
    <t xml:space="preserve">Участок фаршей</t>
  </si>
  <si>
    <t xml:space="preserve">Участок гофротары</t>
  </si>
  <si>
    <t xml:space="preserve">Участок обвалки </t>
  </si>
  <si>
    <t xml:space="preserve">Пандус отгрузки ГП</t>
  </si>
  <si>
    <t xml:space="preserve">Пандус 1</t>
  </si>
  <si>
    <t xml:space="preserve">Прессовая гофротары</t>
  </si>
  <si>
    <t xml:space="preserve">Пандус2</t>
  </si>
  <si>
    <t xml:space="preserve">Цех подготовки сырья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</si>
  <si>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</si>
  <si>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</si>
  <si>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</si>
  <si>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Начальник Производства</t>
  </si>
  <si>
    <t xml:space="preserve">_____________/______________</t>
  </si>
  <si>
    <t xml:space="preserve">АКТ СДАЧИ ПРИЕМКИ РАБОТ ПО ДЕРАТИЗАЦИИ ДЕЗИНСЕКЦИИ</t>
  </si>
  <si>
    <t xml:space="preserve">1.05.2022-31.05.2022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</si>
  <si>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</si>
  <si>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</si>
  <si>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01.06.2022-30.06.2022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</si>
  <si>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</si>
  <si>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</si>
  <si>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</si>
  <si>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</si>
  <si>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</si>
  <si>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</si>
  <si>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</si>
  <si>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</si>
  <si>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</si>
  <si>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</si>
  <si>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</si>
  <si>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</si>
  <si>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</si>
  <si>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</si>
  <si>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</si>
  <si>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</si>
  <si>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</si>
  <si>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</si>
  <si>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</si>
  <si>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</si>
  <si>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</si>
  <si>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</si>
  <si>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</si>
  <si>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</si>
  <si>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</si>
  <si>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</si>
  <si>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</si>
  <si>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</si>
  <si>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</si>
  <si>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</si>
  <si>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</si>
  <si>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</si>
  <si>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</si>
  <si>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</si>
  <si>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</si>
  <si>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</si>
  <si>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</si>
  <si>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</si>
  <si>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</si>
  <si>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</si>
  <si>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</si>
  <si>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</si>
  <si>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</si>
  <si>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</si>
  <si>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</si>
  <si>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</si>
  <si>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</si>
  <si>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</si>
  <si>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</si>
  <si>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</si>
  <si>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</si>
  <si>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</si>
  <si>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</si>
  <si>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</si>
  <si>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</si>
  <si>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</si>
  <si>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</si>
  <si>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</si>
  <si>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</si>
  <si>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</si>
  <si>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</si>
  <si>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</si>
  <si>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</si>
  <si>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</si>
  <si>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</si>
  <si>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</si>
  <si>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</si>
  <si>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</si>
  <si>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</si>
  <si>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</si>
  <si>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ультразвуковые отпугиватели птиц - типа град, повесить пластиковые завесы на вход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</si>
  <si>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</si>
  <si>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2</t>
  </si>
  <si>
    <t xml:space="preserve">3. </t>
  </si>
  <si>
    <t xml:space="preserve">Провели замену битых киу в кол-ве 2шт. </t>
  </si>
  <si>
    <t xml:space="preserve">4.</t>
  </si>
  <si>
    <t xml:space="preserve">Установить живоловки на мокрых точках ( К21 К12 К14)</t>
  </si>
  <si>
    <t xml:space="preserve">5.</t>
  </si>
  <si>
    <t xml:space="preserve">Скосить высокий травяной покров</t>
  </si>
  <si>
    <t xml:space="preserve">№П/П</t>
  </si>
  <si>
    <t xml:space="preserve">Контур защиты</t>
  </si>
  <si>
    <t xml:space="preserve">Тип ловушки</t>
  </si>
  <si>
    <t xml:space="preserve">дератизация/дезинсекция</t>
  </si>
  <si>
    <t xml:space="preserve">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</si>
  <si>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</si>
  <si>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</si>
  <si>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</si>
  <si>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</si>
  <si>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</si>
  <si>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</si>
  <si>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</si>
  <si>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</si>
  <si>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</si>
  <si>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</si>
  <si>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</si>
  <si>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</si>
  <si>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</si>
  <si>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</si>
  <si>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</si>
  <si>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</si>
  <si>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</si>
  <si>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</si>
  <si>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</si>
  <si>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</si>
  <si>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</si>
  <si>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ИЛ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</si>
  <si>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</si>
  <si>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</si>
  <si>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</si>
  <si>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</si>
  <si>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</si>
  <si>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</si>
  <si>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</si>
  <si>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</si>
  <si>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</si>
  <si>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</si>
  <si>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</si>
  <si>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</si>
  <si>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</si>
  <si>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</si>
  <si>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КПП</t>
  </si>
  <si>
    <t xml:space="preserve">Доп. Строения Отдел персонала</t>
  </si>
  <si>
    <t xml:space="preserve">Доп. Строения Мед пункт</t>
  </si>
  <si>
    <t xml:space="preserve">Не пищевые</t>
  </si>
  <si>
    <t xml:space="preserve">Периметр СГП</t>
  </si>
  <si>
    <t xml:space="preserve">2 контур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</si>
  <si>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</si>
  <si>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</si>
  <si>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</si>
  <si>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</si>
  <si>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</si>
  <si>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</si>
  <si>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</si>
  <si>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</si>
  <si>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</si>
  <si>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</si>
  <si>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</si>
  <si>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</si>
  <si>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</si>
  <si>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</si>
  <si>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Мелкодисперсионное орошение раздевалки</t>
  </si>
  <si>
    <t xml:space="preserve">КВ.М</t>
  </si>
  <si>
    <t xml:space="preserve">Акарицидная обработка территории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</si>
  <si>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</si>
  <si>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</si>
  <si>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</si>
  <si>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</si>
  <si>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</si>
  <si>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</si>
  <si>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</si>
  <si>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</si>
  <si>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</si>
  <si>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</si>
  <si>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</si>
  <si>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12,14,21 замена этикеток</t>
  </si>
  <si>
    <t xml:space="preserve">чистка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</si>
  <si>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</si>
  <si>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</si>
  <si>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</si>
  <si>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</si>
  <si>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</si>
  <si>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23-1, 19-1</t>
  </si>
  <si>
    <t xml:space="preserve">28-34</t>
  </si>
  <si>
    <t xml:space="preserve">5-10</t>
  </si>
  <si>
    <t xml:space="preserve">11-1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</si>
  <si>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</si>
  <si>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</si>
  <si>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</si>
  <si>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</si>
  <si>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</si>
  <si>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</si>
  <si>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</si>
  <si>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</si>
  <si>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</si>
  <si>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</si>
  <si>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</si>
  <si>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</si>
  <si>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</si>
  <si>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 </t>
  </si>
  <si>
    <t xml:space="preserve">____        _____ _____/Руденко В.Н.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</si>
</sst>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.00"/>
    <numFmt numFmtId="169" formatCode="0"/>
  </numFmts>
  <fonts count="39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9"/>
      <color rgb="FF000000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9" t="s">
        <v>14</v>
      </c>
      <c r="C21" s="9"/>
      <c r="D21" s="9"/>
      <c r="E21" s="9"/>
      <c r="F21" s="9"/>
      <c r="G21" s="9"/>
    </row>
    <row r="22" customFormat="false" ht="13.8" hidden="false" customHeight="false" outlineLevel="0" collapsed="false">
      <c r="A22" s="7" t="s">
        <v>15</v>
      </c>
      <c r="B22" s="10" t="s">
        <v>16</v>
      </c>
      <c r="C22" s="10"/>
      <c r="D22" s="10"/>
      <c r="E22" s="10"/>
      <c r="F22" s="10"/>
      <c r="G22" s="10"/>
    </row>
    <row r="23" customFormat="false" ht="13.8" hidden="false" customHeight="false" outlineLevel="0" collapsed="false">
      <c r="A23" s="7" t="s">
        <v>17</v>
      </c>
      <c r="B23" s="9" t="s">
        <v>18</v>
      </c>
      <c r="C23" s="9"/>
      <c r="D23" s="9"/>
      <c r="E23" s="9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11" t="s">
        <v>19</v>
      </c>
      <c r="B26" s="11"/>
      <c r="C26" s="11"/>
      <c r="D26" s="11"/>
      <c r="E26" s="11"/>
      <c r="F26" s="11"/>
    </row>
    <row r="27" customFormat="false" ht="15" hidden="false" customHeight="false" outlineLevel="0" collapsed="false">
      <c r="A27" s="11" t="s">
        <v>20</v>
      </c>
      <c r="B27" s="11"/>
      <c r="C27" s="11"/>
      <c r="D27" s="11"/>
      <c r="E27" s="11"/>
      <c r="F27" s="11"/>
    </row>
    <row r="28" customFormat="false" ht="15" hidden="false" customHeight="false" outlineLevel="0" collapsed="false">
      <c r="A28" s="11" t="s">
        <v>21</v>
      </c>
      <c r="B28" s="11"/>
      <c r="C28" s="11"/>
      <c r="D28" s="11"/>
      <c r="E28" s="11"/>
      <c r="F28" s="11"/>
    </row>
    <row r="29" customFormat="false" ht="15" hidden="false" customHeight="false" outlineLevel="0" collapsed="false">
      <c r="A29" s="11" t="s">
        <v>22</v>
      </c>
      <c r="B29" s="11"/>
      <c r="C29" s="11"/>
      <c r="D29" s="11"/>
      <c r="E29" s="11"/>
      <c r="F29" s="11"/>
    </row>
    <row r="30" customFormat="false" ht="26.85" hidden="false" customHeight="true" outlineLevel="0" collapsed="false">
      <c r="A30" s="12" t="s">
        <v>23</v>
      </c>
      <c r="B30" s="12"/>
      <c r="C30" s="12"/>
      <c r="D30" s="12"/>
      <c r="E30" s="12"/>
      <c r="F30" s="13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4"/>
      <c r="B34" s="14"/>
      <c r="C34" s="14"/>
      <c r="D34" s="0"/>
      <c r="E34" s="0"/>
      <c r="F34" s="0"/>
    </row>
    <row r="35" customFormat="false" ht="15" hidden="false" customHeight="false" outlineLevel="0" collapsed="false">
      <c r="A35" s="15" t="s">
        <v>24</v>
      </c>
      <c r="B35" s="14"/>
      <c r="C35" s="14"/>
      <c r="D35" s="0"/>
      <c r="E35" s="0"/>
      <c r="F35" s="0"/>
    </row>
    <row r="36" customFormat="false" ht="25.35" hidden="false" customHeight="true" outlineLevel="0" collapsed="false">
      <c r="A36" s="16" t="s">
        <v>25</v>
      </c>
      <c r="B36" s="16"/>
      <c r="C36" s="16"/>
      <c r="D36" s="7" t="s">
        <v>26</v>
      </c>
      <c r="E36" s="7"/>
      <c r="F36" s="7"/>
    </row>
    <row r="37" customFormat="false" ht="15" hidden="false" customHeight="false" outlineLevel="0" collapsed="false">
      <c r="A37" s="14"/>
      <c r="B37" s="14"/>
      <c r="C37" s="14"/>
      <c r="D37" s="0"/>
      <c r="E37" s="0"/>
      <c r="F37" s="0"/>
    </row>
    <row r="38" customFormat="false" ht="15" hidden="false" customHeight="false" outlineLevel="0" collapsed="false">
      <c r="A38" s="14"/>
      <c r="B38" s="14"/>
      <c r="C38" s="14"/>
      <c r="D38" s="0"/>
      <c r="E38" s="0"/>
      <c r="F38" s="0"/>
    </row>
    <row r="39" customFormat="false" ht="15" hidden="false" customHeight="false" outlineLevel="0" collapsed="false">
      <c r="A39" s="14"/>
      <c r="B39" s="14"/>
      <c r="C39" s="14"/>
      <c r="D39" s="0"/>
      <c r="E39" s="0"/>
      <c r="F39" s="0"/>
    </row>
    <row r="40" customFormat="false" ht="15" hidden="false" customHeight="false" outlineLevel="0" collapsed="false">
      <c r="A40" s="15" t="s">
        <v>27</v>
      </c>
      <c r="B40" s="14"/>
      <c r="C40" s="14"/>
      <c r="D40" s="0"/>
      <c r="E40" s="0"/>
      <c r="F40" s="0"/>
    </row>
    <row r="41" customFormat="false" ht="13.9" hidden="false" customHeight="true" outlineLevel="0" collapsed="false">
      <c r="A41" s="16" t="s">
        <v>28</v>
      </c>
      <c r="B41" s="16"/>
      <c r="C41" s="16"/>
      <c r="D41" s="7" t="s">
        <v>29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6" activeCellId="0" sqref="J6"/>
    </sheetView>
  </sheetViews>
  <sheetFormatPr defaultColWidth="10.281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4.06"/>
    <col collapsed="false" customWidth="true" hidden="false" outlineLevel="0" max="7" min="7" style="0" width="19.43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</row>
    <row r="2" customFormat="false" ht="13.8" hidden="false" customHeight="false" outlineLevel="0" collapsed="false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</row>
    <row r="3" customFormat="false" ht="13.8" hidden="false" customHeight="false" outlineLevel="0" collapsed="false">
      <c r="A3" s="17"/>
      <c r="B3" s="17"/>
      <c r="C3" s="17"/>
      <c r="D3" s="18"/>
      <c r="E3" s="17"/>
      <c r="F3" s="17"/>
      <c r="G3" s="17"/>
    </row>
    <row r="4" customFormat="false" ht="29.85" hidden="false" customHeight="true" outlineLevel="0" collapsed="false">
      <c r="A4" s="19" t="str">
        <f aca="false">Обложка!C15</f>
        <v>1.06.2022-30.06.2022</v>
      </c>
      <c r="B4" s="19"/>
      <c r="C4" s="19"/>
      <c r="D4" s="20"/>
      <c r="E4" s="21"/>
    </row>
    <row r="5" customFormat="false" ht="16.15" hidden="false" customHeight="false" outlineLevel="0" collapsed="false">
      <c r="A5" s="20"/>
      <c r="B5" s="20"/>
      <c r="C5" s="20"/>
      <c r="D5" s="20"/>
      <c r="E5" s="22" t="n">
        <v>44715</v>
      </c>
      <c r="F5" s="22"/>
      <c r="G5" s="22"/>
    </row>
    <row r="6" customFormat="false" ht="73.1" hidden="false" customHeight="false" outlineLevel="0" collapsed="false">
      <c r="A6" s="23" t="s">
        <v>32</v>
      </c>
      <c r="B6" s="23" t="s">
        <v>33</v>
      </c>
      <c r="C6" s="23" t="s">
        <v>34</v>
      </c>
      <c r="D6" s="23" t="s">
        <v>35</v>
      </c>
      <c r="E6" s="24" t="s">
        <v>36</v>
      </c>
      <c r="F6" s="24" t="s">
        <v>37</v>
      </c>
      <c r="G6" s="25" t="s">
        <v>38</v>
      </c>
      <c r="H6" s="26"/>
    </row>
    <row r="7" customFormat="false" ht="16.15" hidden="false" customHeight="false" outlineLevel="0" collapsed="false">
      <c r="A7" s="27" t="n">
        <v>1</v>
      </c>
      <c r="B7" s="28" t="s">
        <v>39</v>
      </c>
      <c r="C7" s="29" t="n">
        <v>1</v>
      </c>
      <c r="D7" s="30" t="n">
        <v>1</v>
      </c>
      <c r="E7" s="31" t="s">
        <v>40</v>
      </c>
      <c r="F7" s="32" t="n">
        <v>0</v>
      </c>
      <c r="G7" s="27" t="s">
        <v>41</v>
      </c>
      <c r="H7" s="26"/>
    </row>
    <row r="8" customFormat="false" ht="16.15" hidden="false" customHeight="false" outlineLevel="0" collapsed="false">
      <c r="A8" s="27" t="n">
        <v>2</v>
      </c>
      <c r="B8" s="28" t="s">
        <v>42</v>
      </c>
      <c r="C8" s="29" t="n">
        <v>2</v>
      </c>
      <c r="D8" s="30" t="n">
        <v>1</v>
      </c>
      <c r="E8" s="31" t="s">
        <v>40</v>
      </c>
      <c r="F8" s="32" t="n">
        <v>0</v>
      </c>
      <c r="G8" s="27" t="s">
        <v>41</v>
      </c>
      <c r="H8" s="26"/>
    </row>
    <row r="9" customFormat="false" ht="29" hidden="false" customHeight="true" outlineLevel="0" collapsed="false">
      <c r="A9" s="27" t="n">
        <v>3</v>
      </c>
      <c r="B9" s="28" t="s">
        <v>43</v>
      </c>
      <c r="C9" s="29" t="n">
        <v>3</v>
      </c>
      <c r="D9" s="30" t="n">
        <v>1</v>
      </c>
      <c r="E9" s="31" t="s">
        <v>40</v>
      </c>
      <c r="F9" s="32" t="n">
        <v>0</v>
      </c>
      <c r="G9" s="27" t="s">
        <v>41</v>
      </c>
      <c r="H9" s="26"/>
    </row>
    <row r="10" customFormat="false" ht="16.15" hidden="false" customHeight="false" outlineLevel="0" collapsed="false">
      <c r="A10" s="27" t="n">
        <v>4</v>
      </c>
      <c r="B10" s="28" t="s">
        <v>44</v>
      </c>
      <c r="C10" s="29" t="n">
        <v>4</v>
      </c>
      <c r="D10" s="30" t="n">
        <v>1</v>
      </c>
      <c r="E10" s="31" t="s">
        <v>40</v>
      </c>
      <c r="F10" s="32" t="n">
        <v>0</v>
      </c>
      <c r="G10" s="27" t="s">
        <v>41</v>
      </c>
      <c r="H10" s="26"/>
    </row>
    <row r="11" customFormat="false" ht="16.15" hidden="false" customHeight="false" outlineLevel="0" collapsed="false">
      <c r="A11" s="27" t="n">
        <v>5</v>
      </c>
      <c r="B11" s="28" t="s">
        <v>45</v>
      </c>
      <c r="C11" s="29" t="n">
        <v>5</v>
      </c>
      <c r="D11" s="30" t="n">
        <v>1</v>
      </c>
      <c r="E11" s="31" t="s">
        <v>40</v>
      </c>
      <c r="F11" s="32" t="n">
        <v>0</v>
      </c>
      <c r="G11" s="27" t="s">
        <v>41</v>
      </c>
      <c r="H11" s="26"/>
    </row>
    <row r="12" customFormat="false" ht="16.15" hidden="false" customHeight="false" outlineLevel="0" collapsed="false">
      <c r="A12" s="27" t="n">
        <v>6</v>
      </c>
      <c r="B12" s="28" t="s">
        <v>46</v>
      </c>
      <c r="C12" s="29" t="n">
        <v>6</v>
      </c>
      <c r="D12" s="30" t="n">
        <v>1</v>
      </c>
      <c r="E12" s="31" t="s">
        <v>40</v>
      </c>
      <c r="F12" s="32" t="n">
        <v>0</v>
      </c>
      <c r="G12" s="27" t="s">
        <v>41</v>
      </c>
      <c r="H12" s="26"/>
    </row>
    <row r="13" customFormat="false" ht="16.15" hidden="false" customHeight="false" outlineLevel="0" collapsed="false">
      <c r="A13" s="27" t="n">
        <v>7</v>
      </c>
      <c r="B13" s="28" t="s">
        <v>47</v>
      </c>
      <c r="C13" s="29" t="n">
        <v>7</v>
      </c>
      <c r="D13" s="30" t="n">
        <v>1</v>
      </c>
      <c r="E13" s="31" t="s">
        <v>40</v>
      </c>
      <c r="F13" s="32" t="n">
        <v>0</v>
      </c>
      <c r="G13" s="27" t="s">
        <v>41</v>
      </c>
      <c r="H13" s="26"/>
    </row>
    <row r="14" customFormat="false" ht="16.15" hidden="false" customHeight="false" outlineLevel="0" collapsed="false">
      <c r="A14" s="27" t="n">
        <v>8</v>
      </c>
      <c r="B14" s="28" t="s">
        <v>48</v>
      </c>
      <c r="C14" s="29" t="n">
        <v>8</v>
      </c>
      <c r="D14" s="30" t="n">
        <v>1</v>
      </c>
      <c r="E14" s="31" t="s">
        <v>40</v>
      </c>
      <c r="F14" s="32" t="n">
        <v>0</v>
      </c>
      <c r="G14" s="27" t="s">
        <v>41</v>
      </c>
      <c r="H14" s="26"/>
    </row>
    <row r="15" customFormat="false" ht="16.15" hidden="false" customHeight="false" outlineLevel="0" collapsed="false">
      <c r="A15" s="27" t="n">
        <v>9</v>
      </c>
      <c r="B15" s="28" t="s">
        <v>49</v>
      </c>
      <c r="C15" s="29" t="n">
        <v>9</v>
      </c>
      <c r="D15" s="30" t="n">
        <v>1</v>
      </c>
      <c r="E15" s="31" t="s">
        <v>40</v>
      </c>
      <c r="F15" s="32" t="n">
        <v>0</v>
      </c>
      <c r="G15" s="27" t="s">
        <v>41</v>
      </c>
      <c r="H15" s="26"/>
    </row>
    <row r="16" customFormat="false" ht="16.15" hidden="false" customHeight="false" outlineLevel="0" collapsed="false">
      <c r="A16" s="27" t="n">
        <v>10</v>
      </c>
      <c r="B16" s="28" t="s">
        <v>50</v>
      </c>
      <c r="C16" s="29" t="n">
        <v>10</v>
      </c>
      <c r="D16" s="30" t="n">
        <v>1</v>
      </c>
      <c r="E16" s="31" t="s">
        <v>40</v>
      </c>
      <c r="F16" s="32" t="n">
        <v>0</v>
      </c>
      <c r="G16" s="27" t="s">
        <v>41</v>
      </c>
      <c r="H16" s="26"/>
    </row>
    <row r="17" customFormat="false" ht="16.15" hidden="false" customHeight="false" outlineLevel="0" collapsed="false">
      <c r="A17" s="27" t="n">
        <v>11</v>
      </c>
      <c r="B17" s="28" t="s">
        <v>51</v>
      </c>
      <c r="C17" s="29" t="n">
        <v>11</v>
      </c>
      <c r="D17" s="30" t="n">
        <v>1</v>
      </c>
      <c r="E17" s="31" t="s">
        <v>40</v>
      </c>
      <c r="F17" s="32" t="n">
        <v>0</v>
      </c>
      <c r="G17" s="27" t="s">
        <v>41</v>
      </c>
      <c r="H17" s="26"/>
    </row>
    <row r="18" customFormat="false" ht="14.05" hidden="false" customHeight="false" outlineLevel="0" collapsed="false">
      <c r="A18" s="33"/>
      <c r="B18" s="34" t="s">
        <v>52</v>
      </c>
      <c r="C18" s="31" t="s">
        <v>40</v>
      </c>
      <c r="D18" s="27" t="n">
        <v>11</v>
      </c>
      <c r="E18" s="31" t="s">
        <v>40</v>
      </c>
      <c r="F18" s="31" t="s">
        <v>40</v>
      </c>
      <c r="G18" s="31" t="s">
        <v>40</v>
      </c>
      <c r="H18" s="21"/>
    </row>
    <row r="19" customFormat="false" ht="13.8" hidden="false" customHeight="false" outlineLevel="0" collapsed="false">
      <c r="A19" s="35"/>
      <c r="B19" s="36"/>
      <c r="C19" s="37"/>
      <c r="D19" s="37"/>
      <c r="E19" s="38"/>
      <c r="F19" s="38"/>
      <c r="G19" s="38"/>
      <c r="H19" s="21"/>
    </row>
    <row r="20" customFormat="false" ht="43.1" hidden="false" customHeight="true" outlineLevel="0" collapsed="false">
      <c r="A20" s="37" t="s">
        <v>53</v>
      </c>
      <c r="B20" s="37"/>
      <c r="C20" s="37"/>
      <c r="D20" s="37"/>
      <c r="E20" s="37"/>
      <c r="F20" s="37"/>
      <c r="G20" s="37"/>
      <c r="H20" s="37"/>
      <c r="I20" s="37"/>
    </row>
    <row r="21" customFormat="false" ht="13.8" hidden="false" customHeight="false" outlineLevel="0" collapsed="false">
      <c r="A21" s="15" t="s">
        <v>24</v>
      </c>
      <c r="B21" s="14"/>
      <c r="C21" s="14"/>
      <c r="E21" s="15"/>
      <c r="F21" s="14"/>
      <c r="G21" s="14"/>
    </row>
    <row r="22" customFormat="false" ht="25.35" hidden="false" customHeight="true" outlineLevel="0" collapsed="false">
      <c r="A22" s="16" t="s">
        <v>25</v>
      </c>
      <c r="B22" s="16"/>
      <c r="C22" s="16"/>
      <c r="D22" s="7"/>
      <c r="E22" s="16" t="s">
        <v>54</v>
      </c>
      <c r="F22" s="16"/>
      <c r="G22" s="16"/>
    </row>
    <row r="23" customFormat="false" ht="16.5" hidden="false" customHeight="true" outlineLevel="0" collapsed="false">
      <c r="A23" s="39"/>
      <c r="B23" s="39"/>
      <c r="C23" s="39"/>
      <c r="D23" s="39"/>
      <c r="E23" s="39"/>
      <c r="F23" s="39"/>
      <c r="G23" s="39"/>
      <c r="H23" s="40" t="s">
        <v>26</v>
      </c>
    </row>
    <row r="24" customFormat="false" ht="14.05" hidden="false" customHeight="true" outlineLevel="0" collapsed="false">
      <c r="A24" s="41" t="s">
        <v>27</v>
      </c>
      <c r="B24" s="41"/>
      <c r="C24" s="21"/>
      <c r="E24" s="42"/>
      <c r="F24" s="40"/>
      <c r="G24" s="40"/>
    </row>
    <row r="25" customFormat="false" ht="14.15" hidden="false" customHeight="true" outlineLevel="0" collapsed="false">
      <c r="A25" s="41" t="s">
        <v>55</v>
      </c>
      <c r="B25" s="41"/>
      <c r="C25" s="41"/>
      <c r="D25" s="7"/>
      <c r="E25" s="43" t="s">
        <v>56</v>
      </c>
      <c r="F25" s="43"/>
      <c r="G25" s="43"/>
    </row>
    <row r="26" customFormat="false" ht="13.8" hidden="false" customHeight="false" outlineLevel="0" collapsed="false">
      <c r="A26" s="44"/>
      <c r="B26" s="44"/>
      <c r="C26" s="45"/>
      <c r="D26" s="46"/>
      <c r="E26" s="21"/>
    </row>
  </sheetData>
  <mergeCells count="10">
    <mergeCell ref="A1:J1"/>
    <mergeCell ref="A2:J2"/>
    <mergeCell ref="A4:C4"/>
    <mergeCell ref="E5:G5"/>
    <mergeCell ref="A20:I20"/>
    <mergeCell ref="A22:C22"/>
    <mergeCell ref="E22:G22"/>
    <mergeCell ref="A24:B24"/>
    <mergeCell ref="A25:C25"/>
    <mergeCell ref="E25:G25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8.9375" defaultRowHeight="12.8" zeroHeight="false" outlineLevelRow="0" outlineLevelCol="0"/>
  <cols>
    <col collapsed="false" customWidth="true" hidden="false" outlineLevel="0" max="1" min="1" style="40" width="27.58"/>
    <col collapsed="false" customWidth="true" hidden="false" outlineLevel="0" max="2" min="2" style="40" width="12.8"/>
    <col collapsed="false" customWidth="false" hidden="false" outlineLevel="0" max="3" min="3" style="40" width="18.95"/>
    <col collapsed="false" customWidth="true" hidden="false" outlineLevel="0" max="4" min="4" style="40" width="9.47"/>
    <col collapsed="false" customWidth="true" hidden="false" outlineLevel="0" max="5" min="5" style="42" width="14.4"/>
    <col collapsed="false" customWidth="false" hidden="false" outlineLevel="0" max="1024" min="6" style="40" width="18.95"/>
  </cols>
  <sheetData>
    <row r="1" customFormat="false" ht="13.9" hidden="false" customHeight="true" outlineLevel="0" collapsed="false">
      <c r="A1" s="47" t="s">
        <v>57</v>
      </c>
      <c r="B1" s="47"/>
      <c r="C1" s="47"/>
      <c r="D1" s="47"/>
      <c r="E1" s="47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48" t="s">
        <v>58</v>
      </c>
      <c r="B2" s="48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49" t="s">
        <v>13</v>
      </c>
      <c r="B3" s="49" t="s">
        <v>14</v>
      </c>
      <c r="C3" s="49"/>
      <c r="D3" s="49"/>
      <c r="E3" s="49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9" t="s">
        <v>15</v>
      </c>
      <c r="B4" s="50" t="s">
        <v>16</v>
      </c>
      <c r="C4" s="50"/>
      <c r="D4" s="50"/>
      <c r="E4" s="5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9" t="s">
        <v>17</v>
      </c>
      <c r="B5" s="50" t="s">
        <v>59</v>
      </c>
      <c r="C5" s="50"/>
      <c r="D5" s="50"/>
      <c r="E5" s="5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51" t="s">
        <v>60</v>
      </c>
      <c r="B6" s="51"/>
      <c r="C6" s="51"/>
      <c r="D6" s="51"/>
      <c r="E6" s="51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52" t="s">
        <v>61</v>
      </c>
      <c r="B7" s="52"/>
      <c r="C7" s="53"/>
      <c r="D7" s="53"/>
      <c r="E7" s="53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54" t="s">
        <v>62</v>
      </c>
      <c r="B8" s="54"/>
      <c r="C8" s="54"/>
      <c r="D8" s="54"/>
      <c r="E8" s="55" t="str">
        <f aca="false">Обложка!B5</f>
        <v>259 от 26.01.17г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54" t="s">
        <v>63</v>
      </c>
      <c r="B9" s="54"/>
      <c r="C9" s="54"/>
      <c r="D9" s="54"/>
      <c r="E9" s="54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59" customFormat="true" ht="14.25" hidden="false" customHeight="true" outlineLevel="0" collapsed="false">
      <c r="A10" s="57" t="s">
        <v>64</v>
      </c>
      <c r="B10" s="57"/>
      <c r="C10" s="57"/>
      <c r="D10" s="5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</row>
    <row r="11" customFormat="false" ht="14.25" hidden="false" customHeight="true" outlineLevel="0" collapsed="false">
      <c r="A11" s="60" t="s">
        <v>65</v>
      </c>
      <c r="B11" s="60"/>
      <c r="C11" s="60"/>
      <c r="D11" s="61" t="s">
        <v>66</v>
      </c>
      <c r="E11" s="61" t="n">
        <v>3200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60" t="s">
        <v>67</v>
      </c>
      <c r="B12" s="60"/>
      <c r="C12" s="60"/>
      <c r="D12" s="61" t="s">
        <v>68</v>
      </c>
      <c r="E12" s="61" t="n">
        <f aca="false">D16</f>
        <v>48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9" customFormat="true" ht="14.25" hidden="false" customHeight="true" outlineLevel="0" collapsed="false">
      <c r="A13" s="57" t="s">
        <v>69</v>
      </c>
      <c r="B13" s="57"/>
      <c r="C13" s="57"/>
      <c r="D13" s="57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</row>
    <row r="14" customFormat="false" ht="14.25" hidden="false" customHeight="true" outlineLevel="0" collapsed="false">
      <c r="A14" s="60" t="s">
        <v>70</v>
      </c>
      <c r="B14" s="60"/>
      <c r="C14" s="60"/>
      <c r="D14" s="61" t="s">
        <v>66</v>
      </c>
      <c r="E14" s="61" t="n">
        <v>20000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59" customFormat="true" ht="12.75" hidden="false" customHeight="false" outlineLevel="0" collapsed="false">
      <c r="A15" s="57" t="s">
        <v>71</v>
      </c>
      <c r="B15" s="57"/>
      <c r="C15" s="57"/>
      <c r="D15" s="57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</row>
    <row r="16" customFormat="false" ht="25.65" hidden="false" customHeight="true" outlineLevel="0" collapsed="false">
      <c r="A16" s="62" t="str">
        <f aca="false">'контрол лист'!A66</f>
        <v>Итого средств учета грызунов в помещениях</v>
      </c>
      <c r="B16" s="63" t="str">
        <f aca="false">'контрол лист'!B66</f>
        <v>3 контур</v>
      </c>
      <c r="C16" s="63" t="str">
        <f aca="false">'контрол лист'!C66</f>
        <v>КИУ</v>
      </c>
      <c r="D16" s="63" t="n">
        <f aca="false">'контрол лист'!F66</f>
        <v>48</v>
      </c>
      <c r="E16" s="57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62" t="str">
        <f aca="false">'контрол лист'!A67</f>
        <v>Итого средств учета вдоль периметра зданий</v>
      </c>
      <c r="B17" s="63" t="str">
        <f aca="false">'контрол лист'!B67</f>
        <v>2 контур</v>
      </c>
      <c r="C17" s="63" t="str">
        <f aca="false">'контрол лист'!C67</f>
        <v>КИУ</v>
      </c>
      <c r="D17" s="63" t="n">
        <f aca="false">'контрол лист'!F67</f>
        <v>34</v>
      </c>
      <c r="E17" s="57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62" t="str">
        <f aca="false">'контрол лист'!A68</f>
        <v>Итого средств учета вдоль периметра забора</v>
      </c>
      <c r="B18" s="63" t="str">
        <f aca="false">'контрол лист'!B68</f>
        <v>1 контур</v>
      </c>
      <c r="C18" s="63" t="str">
        <f aca="false">'контрол лист'!C68</f>
        <v>КИУ</v>
      </c>
      <c r="D18" s="63" t="n">
        <f aca="false">'контрол лист'!F68</f>
        <v>20</v>
      </c>
      <c r="E18" s="57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62" t="str">
        <f aca="false">'контрол лист'!A69</f>
        <v>Итого средств учета грызунов в помещениях</v>
      </c>
      <c r="B19" s="63" t="str">
        <f aca="false">'контрол лист'!B69</f>
        <v>3 контур</v>
      </c>
      <c r="C19" s="63" t="str">
        <f aca="false">'контрол лист'!C69</f>
        <v>Ж</v>
      </c>
      <c r="D19" s="63" t="n">
        <f aca="false">'контрол лист'!F69</f>
        <v>3</v>
      </c>
      <c r="E19" s="57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62" t="str">
        <f aca="false">'контрол лист'!A70</f>
        <v>Итого средств учета ползающих насекомых</v>
      </c>
      <c r="B20" s="63" t="str">
        <f aca="false">'контрол лист'!B70</f>
        <v>3 контур</v>
      </c>
      <c r="C20" s="63" t="str">
        <f aca="false">'контрол лист'!C70</f>
        <v>ИМ</v>
      </c>
      <c r="D20" s="63" t="n">
        <f aca="false">'контрол лист'!F70</f>
        <v>9</v>
      </c>
      <c r="E20" s="57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false" customHeight="true" outlineLevel="0" collapsed="false">
      <c r="A21" s="62" t="str">
        <f aca="false">'контрол лист'!A71</f>
        <v>Итого инсектицидных ламп</v>
      </c>
      <c r="B21" s="63" t="str">
        <f aca="false">'контрол лист'!B71</f>
        <v>3 контур</v>
      </c>
      <c r="C21" s="63" t="str">
        <f aca="false">'контрол лист'!C71</f>
        <v>ИЛ</v>
      </c>
      <c r="D21" s="63" t="n">
        <f aca="false">'контрол лист'!F71</f>
        <v>11</v>
      </c>
      <c r="E21" s="5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59" customFormat="true" ht="14.85" hidden="false" customHeight="true" outlineLevel="0" collapsed="false">
      <c r="A22" s="64" t="s">
        <v>72</v>
      </c>
      <c r="B22" s="64"/>
      <c r="C22" s="64"/>
      <c r="D22" s="64"/>
      <c r="E22" s="64"/>
      <c r="F22" s="58"/>
      <c r="G22" s="56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="67" customFormat="true" ht="49" hidden="false" customHeight="false" outlineLevel="0" collapsed="false">
      <c r="A23" s="65" t="s">
        <v>73</v>
      </c>
      <c r="B23" s="62" t="s">
        <v>74</v>
      </c>
      <c r="C23" s="51" t="s">
        <v>75</v>
      </c>
      <c r="D23" s="63" t="s">
        <v>76</v>
      </c>
      <c r="E23" s="63" t="s">
        <v>77</v>
      </c>
      <c r="F23" s="66"/>
      <c r="G23" s="5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</row>
    <row r="24" customFormat="false" ht="37.75" hidden="false" customHeight="true" outlineLevel="0" collapsed="false">
      <c r="A24" s="68" t="s">
        <v>78</v>
      </c>
      <c r="B24" s="62" t="s">
        <v>79</v>
      </c>
      <c r="C24" s="62" t="s">
        <v>80</v>
      </c>
      <c r="D24" s="63" t="s">
        <v>76</v>
      </c>
      <c r="E24" s="63" t="s">
        <v>77</v>
      </c>
      <c r="F24" s="66"/>
      <c r="G24" s="5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3.05" hidden="false" customHeight="true" outlineLevel="0" collapsed="false">
      <c r="A25" s="60" t="s">
        <v>81</v>
      </c>
      <c r="B25" s="62" t="s">
        <v>82</v>
      </c>
      <c r="C25" s="63" t="s">
        <v>83</v>
      </c>
      <c r="D25" s="63" t="s">
        <v>84</v>
      </c>
      <c r="E25" s="63" t="s">
        <v>77</v>
      </c>
      <c r="F25" s="66"/>
      <c r="G25" s="5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59" customFormat="true" ht="14.65" hidden="false" customHeight="true" outlineLevel="0" collapsed="false">
      <c r="A26" s="69" t="s">
        <v>85</v>
      </c>
      <c r="B26" s="69"/>
      <c r="C26" s="69"/>
      <c r="D26" s="69"/>
      <c r="E26" s="69"/>
      <c r="F26" s="58"/>
      <c r="G26" s="56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customFormat="false" ht="13.8" hidden="false" customHeight="true" outlineLevel="0" collapsed="false">
      <c r="A27" s="70" t="s">
        <v>65</v>
      </c>
      <c r="B27" s="70"/>
      <c r="C27" s="70"/>
      <c r="D27" s="61" t="s">
        <v>66</v>
      </c>
      <c r="E27" s="61" t="n">
        <f aca="false">E11</f>
        <v>3200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70" t="s">
        <v>86</v>
      </c>
      <c r="B28" s="70"/>
      <c r="C28" s="70"/>
      <c r="D28" s="61" t="s">
        <v>68</v>
      </c>
      <c r="E28" s="61" t="n">
        <f aca="false">'контрол лист'!F71</f>
        <v>11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71" t="s">
        <v>87</v>
      </c>
      <c r="B29" s="71"/>
      <c r="C29" s="71"/>
      <c r="D29" s="72" t="s">
        <v>68</v>
      </c>
      <c r="E29" s="72" t="n">
        <f aca="false">D20</f>
        <v>9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71" t="str">
        <f aca="false">'контрол лист'!A64</f>
        <v>Мелкодисперсионное орошение раздевалки</v>
      </c>
      <c r="B30" s="71"/>
      <c r="C30" s="71"/>
      <c r="D30" s="72" t="s">
        <v>66</v>
      </c>
      <c r="E30" s="72" t="n">
        <f aca="false">'контрол лист'!F64</f>
        <v>200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71" t="str">
        <f aca="false">'контрол лист'!A65</f>
        <v>Акарицидная обработка территории</v>
      </c>
      <c r="B31" s="71"/>
      <c r="C31" s="71"/>
      <c r="D31" s="72" t="s">
        <v>66</v>
      </c>
      <c r="E31" s="72" t="n">
        <f aca="false">'контрол лист'!F65</f>
        <v>10000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true" outlineLevel="0" collapsed="false">
      <c r="A32" s="73"/>
      <c r="B32" s="73"/>
      <c r="C32" s="73"/>
      <c r="D32" s="74"/>
      <c r="E32" s="74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75" t="s">
        <v>88</v>
      </c>
      <c r="B33" s="76"/>
      <c r="C33" s="76"/>
      <c r="D33" s="76"/>
      <c r="E33" s="77"/>
      <c r="F33" s="77"/>
      <c r="G33" s="78"/>
      <c r="H33" s="78"/>
      <c r="I33" s="78"/>
      <c r="J33" s="76"/>
      <c r="K33" s="76"/>
      <c r="L33" s="79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true" outlineLevel="0" collapsed="false">
      <c r="A34" s="80" t="s">
        <v>89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0.65" hidden="false" customHeight="true" outlineLevel="0" collapsed="false">
      <c r="A35" s="80" t="s">
        <v>90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40" customFormat="true" ht="15" hidden="false" customHeight="false" outlineLevel="0" collapsed="false">
      <c r="A36" s="40" t="str">
        <f aca="false">Обложка!A35</f>
        <v>Составил:</v>
      </c>
      <c r="D36" s="0"/>
    </row>
    <row r="37" customFormat="false" ht="13.8" hidden="false" customHeight="false" outlineLevel="0" collapsed="false">
      <c r="A37" s="40" t="str">
        <f aca="false">Обложка!A36</f>
        <v>Специалист по пест контролю ООО «Альфадез»</v>
      </c>
      <c r="D37" s="40" t="str">
        <f aca="false">Обложка!D36</f>
        <v>Руденко В.Н.</v>
      </c>
    </row>
    <row r="38" customFormat="false" ht="15" hidden="false" customHeight="false" outlineLevel="0" collapsed="false">
      <c r="A38" s="0"/>
      <c r="D38" s="0"/>
    </row>
    <row r="39" customFormat="false" ht="15" hidden="false" customHeight="false" outlineLevel="0" collapsed="false">
      <c r="A39" s="40" t="str">
        <f aca="false">Обложка!A40</f>
        <v>Согласовано:</v>
      </c>
      <c r="D39" s="0"/>
    </row>
    <row r="40" customFormat="false" ht="15" hidden="false" customHeight="false" outlineLevel="0" collapsed="false">
      <c r="A40" s="40" t="str">
        <f aca="false">Обложка!A41</f>
        <v>Специалист по СМКП</v>
      </c>
      <c r="D40" s="7" t="s">
        <v>29</v>
      </c>
    </row>
  </sheetData>
  <mergeCells count="24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1:C31"/>
    <mergeCell ref="A34:L34"/>
    <mergeCell ref="A35:E35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9" activeCellId="0" sqref="H9"/>
    </sheetView>
  </sheetViews>
  <sheetFormatPr defaultColWidth="15.37109375" defaultRowHeight="14.25" zeroHeight="false" outlineLevelRow="0" outlineLevelCol="0"/>
  <cols>
    <col collapsed="false" customWidth="true" hidden="false" outlineLevel="0" max="1" min="1" style="81" width="4.8"/>
    <col collapsed="false" customWidth="true" hidden="false" outlineLevel="0" max="2" min="2" style="81" width="26.21"/>
    <col collapsed="false" customWidth="true" hidden="false" outlineLevel="0" max="3" min="3" style="81" width="6.52"/>
    <col collapsed="false" customWidth="true" hidden="false" outlineLevel="0" max="4" min="4" style="81" width="5.29"/>
    <col collapsed="false" customWidth="true" hidden="true" outlineLevel="0" max="5" min="5" style="81" width="10.5"/>
    <col collapsed="false" customWidth="true" hidden="false" outlineLevel="0" max="6" min="6" style="81" width="21.29"/>
    <col collapsed="false" customWidth="true" hidden="false" outlineLevel="0" max="7" min="7" style="81" width="23.26"/>
    <col collapsed="false" customWidth="false" hidden="false" outlineLevel="0" max="1024" min="8" style="82" width="15.38"/>
  </cols>
  <sheetData>
    <row r="1" customFormat="false" ht="13.5" hidden="false" customHeight="true" outlineLevel="0" collapsed="false">
      <c r="A1" s="83" t="s">
        <v>20</v>
      </c>
      <c r="B1" s="83"/>
      <c r="C1" s="83"/>
      <c r="D1" s="83"/>
      <c r="E1" s="83"/>
      <c r="F1" s="83"/>
      <c r="G1" s="8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4" t="s">
        <v>58</v>
      </c>
      <c r="B2" s="84"/>
      <c r="C2" s="84"/>
      <c r="D2" s="85"/>
      <c r="E2" s="85"/>
      <c r="F2" s="85"/>
      <c r="G2" s="86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87" t="s">
        <v>91</v>
      </c>
      <c r="B3" s="88" t="s">
        <v>92</v>
      </c>
      <c r="C3" s="88"/>
      <c r="D3" s="88"/>
      <c r="E3" s="88" t="s">
        <v>93</v>
      </c>
      <c r="F3" s="88" t="s">
        <v>93</v>
      </c>
      <c r="G3" s="88" t="s">
        <v>85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89" t="s">
        <v>94</v>
      </c>
      <c r="B4" s="89"/>
      <c r="C4" s="89"/>
      <c r="D4" s="89"/>
      <c r="E4" s="89"/>
      <c r="F4" s="89"/>
      <c r="G4" s="89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90" t="s">
        <v>95</v>
      </c>
      <c r="B5" s="91" t="s">
        <v>96</v>
      </c>
      <c r="C5" s="91"/>
      <c r="D5" s="91"/>
      <c r="E5" s="34"/>
      <c r="F5" s="34" t="n">
        <v>3200</v>
      </c>
      <c r="G5" s="34" t="n">
        <v>3200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2" t="s">
        <v>97</v>
      </c>
      <c r="B6" s="93" t="s">
        <v>98</v>
      </c>
      <c r="C6" s="93"/>
      <c r="D6" s="93"/>
      <c r="E6" s="94" t="s">
        <v>40</v>
      </c>
      <c r="F6" s="94" t="n">
        <v>0</v>
      </c>
      <c r="G6" s="95" t="n">
        <f aca="false">'контрол лист'!F64</f>
        <v>200</v>
      </c>
      <c r="H6" s="0"/>
      <c r="I6" s="0"/>
      <c r="J6" s="0"/>
      <c r="K6" s="0"/>
      <c r="L6" s="0"/>
      <c r="M6" s="0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2" t="s">
        <v>99</v>
      </c>
      <c r="B7" s="93" t="s">
        <v>100</v>
      </c>
      <c r="C7" s="93"/>
      <c r="D7" s="93"/>
      <c r="E7" s="97" t="s">
        <v>40</v>
      </c>
      <c r="F7" s="97" t="n">
        <f aca="false">100-F6*100/F5</f>
        <v>100</v>
      </c>
      <c r="G7" s="97" t="n">
        <f aca="false">100-G6*100/G5</f>
        <v>93.75</v>
      </c>
      <c r="H7" s="0"/>
      <c r="I7" s="0"/>
      <c r="J7" s="0"/>
      <c r="K7" s="0"/>
      <c r="L7" s="0"/>
      <c r="M7" s="0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98" t="s">
        <v>101</v>
      </c>
      <c r="B8" s="98"/>
      <c r="C8" s="98"/>
      <c r="D8" s="98"/>
      <c r="E8" s="98"/>
      <c r="F8" s="98"/>
      <c r="G8" s="98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customFormat="false" ht="12.75" hidden="false" customHeight="true" outlineLevel="0" collapsed="false">
      <c r="A9" s="99" t="s">
        <v>102</v>
      </c>
      <c r="B9" s="100" t="s">
        <v>103</v>
      </c>
      <c r="C9" s="100"/>
      <c r="D9" s="100"/>
      <c r="E9" s="101" t="e">
        <f aca="false">E13+E14</f>
        <v>#VALUE!</v>
      </c>
      <c r="F9" s="101" t="n">
        <v>106</v>
      </c>
      <c r="G9" s="102" t="n">
        <f aca="false">'контрол лист'!F70+'контрол лист'!F71</f>
        <v>20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customFormat="false" ht="13.9" hidden="false" customHeight="true" outlineLevel="0" collapsed="false">
      <c r="A10" s="103" t="s">
        <v>104</v>
      </c>
      <c r="B10" s="100" t="s">
        <v>105</v>
      </c>
      <c r="C10" s="100"/>
      <c r="D10" s="91"/>
      <c r="E10" s="34" t="n">
        <v>0</v>
      </c>
      <c r="F10" s="34" t="n">
        <f aca="false">'контрол лист'!G72</f>
        <v>4</v>
      </c>
      <c r="G10" s="102" t="n">
        <v>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customFormat="false" ht="19.9" hidden="false" customHeight="true" outlineLevel="0" collapsed="false">
      <c r="A11" s="103" t="s">
        <v>106</v>
      </c>
      <c r="B11" s="91" t="s">
        <v>107</v>
      </c>
      <c r="C11" s="91"/>
      <c r="D11" s="91"/>
      <c r="E11" s="104" t="e">
        <f aca="false">100-E10*100/E5</f>
        <v>#DIV/0!</v>
      </c>
      <c r="F11" s="104" t="n">
        <f aca="false">100-F10*100/F5</f>
        <v>99.875</v>
      </c>
      <c r="G11" s="104" t="n">
        <f aca="false">100-G10*100/G5</f>
        <v>99.96875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customFormat="false" ht="14.05" hidden="false" customHeight="true" outlineLevel="0" collapsed="false">
      <c r="A12" s="89" t="s">
        <v>108</v>
      </c>
      <c r="B12" s="89"/>
      <c r="C12" s="89"/>
      <c r="D12" s="89"/>
      <c r="E12" s="89"/>
      <c r="F12" s="89"/>
      <c r="G12" s="89"/>
    </row>
    <row r="13" customFormat="false" ht="89.55" hidden="false" customHeight="true" outlineLevel="0" collapsed="false">
      <c r="A13" s="87" t="s">
        <v>109</v>
      </c>
      <c r="B13" s="105" t="s">
        <v>110</v>
      </c>
      <c r="C13" s="105"/>
      <c r="D13" s="105"/>
      <c r="E13" s="105" t="s">
        <v>111</v>
      </c>
      <c r="F13" s="105" t="s">
        <v>111</v>
      </c>
      <c r="G13" s="105" t="s">
        <v>112</v>
      </c>
    </row>
    <row r="14" customFormat="false" ht="72.1" hidden="false" customHeight="true" outlineLevel="0" collapsed="false">
      <c r="A14" s="87" t="s">
        <v>113</v>
      </c>
      <c r="B14" s="105" t="s">
        <v>114</v>
      </c>
      <c r="C14" s="105"/>
      <c r="D14" s="105"/>
      <c r="E14" s="105" t="s">
        <v>115</v>
      </c>
      <c r="F14" s="105" t="s">
        <v>115</v>
      </c>
      <c r="G14" s="105" t="s">
        <v>116</v>
      </c>
    </row>
    <row r="15" customFormat="false" ht="25.7" hidden="false" customHeight="true" outlineLevel="0" collapsed="false">
      <c r="A15" s="87" t="s">
        <v>117</v>
      </c>
      <c r="B15" s="105" t="str">
        <f aca="false">'контрол лист'!A66</f>
        <v>Итого средств учета грызунов в помещениях</v>
      </c>
      <c r="C15" s="105" t="str">
        <f aca="false">'контрол лист'!B66</f>
        <v>3 контур</v>
      </c>
      <c r="D15" s="105" t="str">
        <f aca="false">'контрол лист'!C66</f>
        <v>КИУ</v>
      </c>
      <c r="E15" s="88"/>
      <c r="F15" s="88" t="n">
        <f aca="false">'контрол лист'!F66</f>
        <v>48</v>
      </c>
      <c r="G15" s="88" t="s">
        <v>40</v>
      </c>
    </row>
    <row r="16" customFormat="false" ht="24.85" hidden="false" customHeight="true" outlineLevel="0" collapsed="false">
      <c r="A16" s="87"/>
      <c r="B16" s="105" t="str">
        <f aca="false">'контрол лист'!A67</f>
        <v>Итого средств учета вдоль периметра зданий</v>
      </c>
      <c r="C16" s="105" t="str">
        <f aca="false">'контрол лист'!B67</f>
        <v>2 контур</v>
      </c>
      <c r="D16" s="105" t="str">
        <f aca="false">'контрол лист'!C67</f>
        <v>КИУ</v>
      </c>
      <c r="E16" s="88"/>
      <c r="F16" s="88" t="n">
        <f aca="false">'контрол лист'!F67</f>
        <v>34</v>
      </c>
      <c r="G16" s="88" t="s">
        <v>40</v>
      </c>
    </row>
    <row r="17" customFormat="false" ht="26.5" hidden="false" customHeight="true" outlineLevel="0" collapsed="false">
      <c r="A17" s="87" t="s">
        <v>118</v>
      </c>
      <c r="B17" s="105" t="str">
        <f aca="false">'контрол лист'!A68</f>
        <v>Итого средств учета вдоль периметра забора</v>
      </c>
      <c r="C17" s="105" t="str">
        <f aca="false">'контрол лист'!B68</f>
        <v>1 контур</v>
      </c>
      <c r="D17" s="105" t="str">
        <f aca="false">'контрол лист'!C68</f>
        <v>КИУ</v>
      </c>
      <c r="E17" s="88"/>
      <c r="F17" s="88" t="n">
        <f aca="false">'контрол лист'!F68</f>
        <v>20</v>
      </c>
      <c r="G17" s="88" t="s">
        <v>40</v>
      </c>
    </row>
    <row r="18" customFormat="false" ht="27.35" hidden="false" customHeight="true" outlineLevel="0" collapsed="false">
      <c r="A18" s="87" t="s">
        <v>119</v>
      </c>
      <c r="B18" s="105" t="str">
        <f aca="false">'контрол лист'!A69</f>
        <v>Итого средств учета грызунов в помещениях</v>
      </c>
      <c r="C18" s="105" t="str">
        <f aca="false">'контрол лист'!B69</f>
        <v>3 контур</v>
      </c>
      <c r="D18" s="105" t="str">
        <f aca="false">'контрол лист'!C69</f>
        <v>Ж</v>
      </c>
      <c r="E18" s="88"/>
      <c r="F18" s="88" t="n">
        <v>3</v>
      </c>
      <c r="G18" s="88" t="s">
        <v>40</v>
      </c>
    </row>
    <row r="19" customFormat="false" ht="27.35" hidden="false" customHeight="true" outlineLevel="0" collapsed="false">
      <c r="A19" s="87" t="s">
        <v>120</v>
      </c>
      <c r="B19" s="105" t="str">
        <f aca="false">'контрол лист'!A70</f>
        <v>Итого средств учета ползающих насекомых</v>
      </c>
      <c r="C19" s="105" t="str">
        <f aca="false">'контрол лист'!B70</f>
        <v>3 контур</v>
      </c>
      <c r="D19" s="105" t="str">
        <f aca="false">'контрол лист'!C70</f>
        <v>ИМ</v>
      </c>
      <c r="E19" s="88"/>
      <c r="F19" s="88" t="s">
        <v>40</v>
      </c>
      <c r="G19" s="88" t="n">
        <v>9</v>
      </c>
    </row>
    <row r="20" customFormat="false" ht="24" hidden="false" customHeight="true" outlineLevel="0" collapsed="false">
      <c r="A20" s="87" t="s">
        <v>121</v>
      </c>
      <c r="B20" s="105" t="str">
        <f aca="false">'контрол лист'!A71</f>
        <v>Итого инсектицидных ламп</v>
      </c>
      <c r="C20" s="105" t="str">
        <f aca="false">'контрол лист'!B71</f>
        <v>3 контур</v>
      </c>
      <c r="D20" s="105" t="str">
        <f aca="false">'контрол лист'!C71</f>
        <v>ИЛ</v>
      </c>
      <c r="E20" s="88"/>
      <c r="F20" s="88" t="s">
        <v>40</v>
      </c>
      <c r="G20" s="88" t="n">
        <f aca="false">'контрол лист'!F71</f>
        <v>11</v>
      </c>
    </row>
    <row r="21" customFormat="false" ht="13.5" hidden="false" customHeight="true" outlineLevel="0" collapsed="false">
      <c r="A21" s="88" t="s">
        <v>122</v>
      </c>
      <c r="B21" s="88"/>
      <c r="C21" s="88"/>
      <c r="D21" s="88"/>
      <c r="E21" s="88"/>
      <c r="F21" s="88" t="n">
        <f aca="false">SUM(F15:F18)</f>
        <v>105</v>
      </c>
      <c r="G21" s="88"/>
    </row>
    <row r="22" customFormat="false" ht="24" hidden="false" customHeight="true" outlineLevel="0" collapsed="false">
      <c r="A22" s="87" t="s">
        <v>123</v>
      </c>
      <c r="B22" s="105" t="s">
        <v>124</v>
      </c>
      <c r="C22" s="105"/>
      <c r="D22" s="105"/>
      <c r="E22" s="88" t="s">
        <v>125</v>
      </c>
      <c r="F22" s="88" t="s">
        <v>125</v>
      </c>
      <c r="G22" s="88" t="s">
        <v>125</v>
      </c>
    </row>
    <row r="23" customFormat="false" ht="19" hidden="false" customHeight="true" outlineLevel="0" collapsed="false">
      <c r="A23" s="87" t="s">
        <v>126</v>
      </c>
      <c r="B23" s="105" t="s">
        <v>127</v>
      </c>
      <c r="C23" s="105"/>
      <c r="D23" s="105"/>
      <c r="E23" s="88"/>
      <c r="F23" s="88"/>
      <c r="G23" s="88"/>
    </row>
    <row r="24" customFormat="false" ht="13.5" hidden="false" customHeight="true" outlineLevel="0" collapsed="false">
      <c r="A24" s="87" t="s">
        <v>128</v>
      </c>
      <c r="B24" s="105" t="s">
        <v>129</v>
      </c>
      <c r="C24" s="105"/>
      <c r="D24" s="105"/>
      <c r="E24" s="88"/>
      <c r="F24" s="88"/>
      <c r="G24" s="88"/>
    </row>
    <row r="25" customFormat="false" ht="13.5" hidden="false" customHeight="true" outlineLevel="0" collapsed="false">
      <c r="A25" s="83" t="s">
        <v>130</v>
      </c>
      <c r="B25" s="83"/>
      <c r="C25" s="83"/>
      <c r="D25" s="83"/>
      <c r="E25" s="83"/>
      <c r="F25" s="83"/>
      <c r="G25" s="83"/>
    </row>
    <row r="26" customFormat="false" ht="13.5" hidden="false" customHeight="true" outlineLevel="0" collapsed="false">
      <c r="A26" s="106" t="s">
        <v>131</v>
      </c>
      <c r="B26" s="107" t="s">
        <v>132</v>
      </c>
      <c r="C26" s="107"/>
      <c r="D26" s="107"/>
      <c r="E26" s="107"/>
      <c r="F26" s="107"/>
      <c r="G26" s="107"/>
    </row>
    <row r="27" customFormat="false" ht="22.8" hidden="false" customHeight="true" outlineLevel="0" collapsed="false">
      <c r="A27" s="106"/>
      <c r="B27" s="107"/>
      <c r="C27" s="107"/>
      <c r="D27" s="107"/>
      <c r="E27" s="107"/>
      <c r="F27" s="107"/>
      <c r="G27" s="107"/>
    </row>
    <row r="28" customFormat="false" ht="13.5" hidden="false" customHeight="true" outlineLevel="0" collapsed="false">
      <c r="A28" s="106"/>
      <c r="B28" s="107" t="s">
        <v>133</v>
      </c>
      <c r="C28" s="107"/>
      <c r="D28" s="107"/>
      <c r="E28" s="107"/>
      <c r="F28" s="107"/>
      <c r="G28" s="107"/>
    </row>
    <row r="29" customFormat="false" ht="13.5" hidden="false" customHeight="false" outlineLevel="0" collapsed="false">
      <c r="A29" s="106" t="s">
        <v>134</v>
      </c>
      <c r="B29" s="107"/>
      <c r="C29" s="107"/>
      <c r="D29" s="107"/>
      <c r="E29" s="107"/>
      <c r="F29" s="107"/>
      <c r="G29" s="107"/>
    </row>
    <row r="30" s="109" customFormat="true" ht="13.3" hidden="false" customHeight="true" outlineLevel="0" collapsed="false">
      <c r="A30" s="108" t="s">
        <v>135</v>
      </c>
      <c r="B30" s="108" t="s">
        <v>136</v>
      </c>
      <c r="C30" s="108"/>
      <c r="D30" s="108"/>
      <c r="E30" s="108"/>
      <c r="F30" s="108"/>
      <c r="G30" s="108"/>
    </row>
    <row r="31" customFormat="false" ht="13.3" hidden="false" customHeight="true" outlineLevel="0" collapsed="false">
      <c r="A31" s="110" t="s">
        <v>137</v>
      </c>
      <c r="B31" s="110" t="s">
        <v>138</v>
      </c>
      <c r="C31" s="110"/>
      <c r="D31" s="110"/>
      <c r="E31" s="110"/>
      <c r="F31" s="110"/>
      <c r="G31" s="110"/>
    </row>
    <row r="32" customFormat="false" ht="13.3" hidden="false" customHeight="true" outlineLevel="0" collapsed="false">
      <c r="A32" s="110" t="s">
        <v>139</v>
      </c>
      <c r="B32" s="110" t="s">
        <v>140</v>
      </c>
      <c r="C32" s="110"/>
      <c r="D32" s="110"/>
      <c r="E32" s="110"/>
      <c r="F32" s="110"/>
      <c r="G32" s="110"/>
    </row>
    <row r="33" customFormat="false" ht="13.2" hidden="false" customHeight="false" outlineLevel="0" collapsed="false">
      <c r="A33" s="110"/>
      <c r="B33" s="110"/>
      <c r="C33" s="110"/>
      <c r="D33" s="110"/>
      <c r="E33" s="110"/>
      <c r="F33" s="110"/>
      <c r="G33" s="110"/>
    </row>
    <row r="34" customFormat="false" ht="13.2" hidden="false" customHeight="false" outlineLevel="0" collapsed="false">
      <c r="A34" s="106"/>
      <c r="B34" s="111" t="str">
        <f aca="false">Обложка!A35</f>
        <v>Составил:</v>
      </c>
      <c r="C34" s="112"/>
      <c r="D34" s="112"/>
      <c r="E34" s="112"/>
      <c r="F34" s="112"/>
      <c r="G34" s="67"/>
    </row>
    <row r="35" customFormat="false" ht="13.2" hidden="false" customHeight="false" outlineLevel="0" collapsed="false">
      <c r="A35" s="106"/>
      <c r="B35" s="113" t="str">
        <f aca="false">Обложка!A36</f>
        <v>Специалист по пест контролю ООО «Альфадез»</v>
      </c>
      <c r="C35" s="113"/>
      <c r="D35" s="113"/>
      <c r="E35" s="114"/>
      <c r="F35" s="114"/>
      <c r="G35" s="114" t="str">
        <f aca="false">Обложка!D36</f>
        <v>Руденко В.Н.</v>
      </c>
    </row>
    <row r="36" customFormat="false" ht="27.45" hidden="false" customHeight="true" outlineLevel="0" collapsed="false"/>
    <row r="37" customFormat="false" ht="22.45" hidden="false" customHeight="true" outlineLevel="0" collapsed="false"/>
    <row r="38" customFormat="false" ht="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9"/>
    <mergeCell ref="B30:G30"/>
    <mergeCell ref="B31:G31"/>
    <mergeCell ref="B32:G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4"/>
  <sheetViews>
    <sheetView showFormulas="false" showGridLines="true" showRowColHeaders="true" showZeros="true" rightToLeft="false" tabSelected="false" showOutlineSymbols="true" defaultGridColor="true" view="normal" topLeftCell="A31" colorId="64" zoomScale="75" zoomScaleNormal="75" zoomScalePageLayoutView="100" workbookViewId="0">
      <selection pane="topLeft" activeCell="L43" activeCellId="0" sqref="L43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115" width="42.36"/>
    <col collapsed="false" customWidth="true" hidden="false" outlineLevel="0" max="3" min="3" style="116" width="12.49"/>
    <col collapsed="false" customWidth="true" hidden="false" outlineLevel="0" max="4" min="4" style="21" width="9.45"/>
    <col collapsed="false" customWidth="true" hidden="false" outlineLevel="0" max="5" min="5" style="117" width="12.65"/>
    <col collapsed="false" customWidth="true" hidden="false" outlineLevel="0" max="6" min="6" style="0" width="9.99"/>
    <col collapsed="false" customWidth="true" hidden="false" outlineLevel="0" max="12" min="12" style="0" width="16.73"/>
    <col collapsed="false" customWidth="true" hidden="false" outlineLevel="0" max="1021" min="1020" style="0" width="14.15"/>
    <col collapsed="false" customWidth="true" hidden="false" outlineLevel="0" max="1022" min="1022" style="0" width="11.07"/>
    <col collapsed="false" customWidth="true" hidden="false" outlineLevel="0" max="1024" min="1023" style="0" width="10.5"/>
  </cols>
  <sheetData>
    <row r="1" customFormat="false" ht="14.05" hidden="false" customHeight="false" outlineLevel="0" collapsed="false">
      <c r="A1" s="118" t="str">
        <f aca="false">Обложка!A28</f>
        <v>ГРАФИК ОСМОТРА СРЕДСТВ КОНТРОЛЯ ДЕРАТИЗАЦИИ ДЕЗИНСЕКЦИИ</v>
      </c>
      <c r="B1" s="118"/>
      <c r="C1" s="118"/>
      <c r="D1" s="118"/>
      <c r="E1" s="118"/>
      <c r="F1" s="118"/>
    </row>
    <row r="2" customFormat="false" ht="13.8" hidden="false" customHeight="false" outlineLevel="0" collapsed="false">
      <c r="B2" s="119"/>
      <c r="C2" s="0"/>
      <c r="E2" s="0"/>
    </row>
    <row r="3" customFormat="false" ht="13.8" hidden="false" customHeight="false" outlineLevel="0" collapsed="false">
      <c r="B3" s="120" t="str">
        <f aca="false">Обложка!C15</f>
        <v>1.06.2022-30.06.2022</v>
      </c>
      <c r="C3" s="0"/>
      <c r="E3" s="0"/>
    </row>
    <row r="4" customFormat="false" ht="13.8" hidden="false" customHeight="false" outlineLevel="0" collapsed="false">
      <c r="B4" s="119"/>
      <c r="C4" s="0"/>
      <c r="E4" s="0"/>
    </row>
    <row r="5" customFormat="false" ht="58.85" hidden="false" customHeight="true" outlineLevel="0" collapsed="false">
      <c r="A5" s="34" t="s">
        <v>141</v>
      </c>
      <c r="B5" s="121" t="s">
        <v>33</v>
      </c>
      <c r="C5" s="122" t="s">
        <v>142</v>
      </c>
      <c r="D5" s="122" t="s">
        <v>143</v>
      </c>
      <c r="E5" s="122" t="str">
        <f aca="false">'контрол лист'!E3</f>
        <v>Пищевые/ не пищевые</v>
      </c>
      <c r="F5" s="122" t="s">
        <v>144</v>
      </c>
      <c r="G5" s="122" t="s">
        <v>144</v>
      </c>
      <c r="H5" s="122" t="s">
        <v>145</v>
      </c>
      <c r="L5" s="123"/>
    </row>
    <row r="6" customFormat="false" ht="13.8" hidden="false" customHeight="false" outlineLevel="0" collapsed="false">
      <c r="A6" s="124" t="n">
        <v>1</v>
      </c>
      <c r="B6" s="28" t="s">
        <v>146</v>
      </c>
      <c r="C6" s="125" t="s">
        <v>147</v>
      </c>
      <c r="D6" s="29" t="s">
        <v>148</v>
      </c>
      <c r="E6" s="126" t="s">
        <v>149</v>
      </c>
      <c r="F6" s="127" t="n">
        <v>44715</v>
      </c>
      <c r="G6" s="127" t="n">
        <v>44736</v>
      </c>
      <c r="H6" s="127" t="s">
        <v>40</v>
      </c>
      <c r="L6" s="123"/>
      <c r="M6" s="123"/>
    </row>
    <row r="7" customFormat="false" ht="13.8" hidden="false" customHeight="false" outlineLevel="0" collapsed="false">
      <c r="A7" s="124" t="n">
        <v>2</v>
      </c>
      <c r="B7" s="28" t="s">
        <v>150</v>
      </c>
      <c r="C7" s="125" t="s">
        <v>147</v>
      </c>
      <c r="D7" s="29" t="s">
        <v>148</v>
      </c>
      <c r="E7" s="126" t="s">
        <v>149</v>
      </c>
      <c r="F7" s="127" t="n">
        <f aca="false">F6</f>
        <v>44715</v>
      </c>
      <c r="G7" s="127" t="n">
        <v>44736</v>
      </c>
      <c r="H7" s="127" t="s">
        <v>40</v>
      </c>
      <c r="L7" s="123"/>
      <c r="M7" s="123"/>
      <c r="N7" s="123"/>
    </row>
    <row r="8" customFormat="false" ht="19.2" hidden="false" customHeight="true" outlineLevel="0" collapsed="false">
      <c r="A8" s="124" t="n">
        <v>3</v>
      </c>
      <c r="B8" s="28" t="s">
        <v>151</v>
      </c>
      <c r="C8" s="125" t="s">
        <v>147</v>
      </c>
      <c r="D8" s="29" t="s">
        <v>148</v>
      </c>
      <c r="E8" s="126" t="s">
        <v>149</v>
      </c>
      <c r="F8" s="127" t="n">
        <f aca="false">F7</f>
        <v>44715</v>
      </c>
      <c r="G8" s="127" t="n">
        <v>44736</v>
      </c>
      <c r="H8" s="127" t="s">
        <v>40</v>
      </c>
      <c r="M8" s="123"/>
    </row>
    <row r="9" customFormat="false" ht="19.2" hidden="false" customHeight="true" outlineLevel="0" collapsed="false">
      <c r="A9" s="124" t="n">
        <v>4</v>
      </c>
      <c r="B9" s="28" t="s">
        <v>152</v>
      </c>
      <c r="C9" s="125" t="s">
        <v>147</v>
      </c>
      <c r="D9" s="29" t="s">
        <v>148</v>
      </c>
      <c r="E9" s="126" t="s">
        <v>149</v>
      </c>
      <c r="F9" s="127" t="n">
        <f aca="false">F8</f>
        <v>44715</v>
      </c>
      <c r="G9" s="127" t="n">
        <v>44736</v>
      </c>
      <c r="H9" s="127" t="s">
        <v>40</v>
      </c>
    </row>
    <row r="10" customFormat="false" ht="19.2" hidden="false" customHeight="true" outlineLevel="0" collapsed="false">
      <c r="A10" s="124" t="n">
        <v>5</v>
      </c>
      <c r="B10" s="28" t="s">
        <v>153</v>
      </c>
      <c r="C10" s="125" t="s">
        <v>147</v>
      </c>
      <c r="D10" s="29" t="s">
        <v>148</v>
      </c>
      <c r="E10" s="126" t="s">
        <v>149</v>
      </c>
      <c r="F10" s="127" t="n">
        <f aca="false">F9</f>
        <v>44715</v>
      </c>
      <c r="G10" s="127" t="n">
        <v>44736</v>
      </c>
      <c r="H10" s="127" t="s">
        <v>40</v>
      </c>
    </row>
    <row r="11" customFormat="false" ht="19.2" hidden="false" customHeight="true" outlineLevel="0" collapsed="false">
      <c r="A11" s="124" t="n">
        <v>6</v>
      </c>
      <c r="B11" s="28" t="s">
        <v>154</v>
      </c>
      <c r="C11" s="125" t="s">
        <v>147</v>
      </c>
      <c r="D11" s="29" t="s">
        <v>148</v>
      </c>
      <c r="E11" s="126" t="s">
        <v>149</v>
      </c>
      <c r="F11" s="127" t="n">
        <f aca="false">F10</f>
        <v>44715</v>
      </c>
      <c r="G11" s="127" t="n">
        <v>44736</v>
      </c>
      <c r="H11" s="127" t="s">
        <v>40</v>
      </c>
      <c r="L11" s="123"/>
    </row>
    <row r="12" customFormat="false" ht="19.2" hidden="false" customHeight="true" outlineLevel="0" collapsed="false">
      <c r="A12" s="124" t="n">
        <v>7</v>
      </c>
      <c r="B12" s="28" t="s">
        <v>155</v>
      </c>
      <c r="C12" s="125" t="s">
        <v>147</v>
      </c>
      <c r="D12" s="29" t="s">
        <v>148</v>
      </c>
      <c r="E12" s="126" t="s">
        <v>149</v>
      </c>
      <c r="F12" s="127" t="n">
        <f aca="false">F11</f>
        <v>44715</v>
      </c>
      <c r="G12" s="127" t="n">
        <v>44736</v>
      </c>
      <c r="H12" s="127" t="s">
        <v>40</v>
      </c>
    </row>
    <row r="13" customFormat="false" ht="13.8" hidden="false" customHeight="false" outlineLevel="0" collapsed="false">
      <c r="A13" s="124" t="n">
        <v>8</v>
      </c>
      <c r="B13" s="28" t="s">
        <v>156</v>
      </c>
      <c r="C13" s="125" t="s">
        <v>147</v>
      </c>
      <c r="D13" s="29" t="s">
        <v>148</v>
      </c>
      <c r="E13" s="126" t="s">
        <v>149</v>
      </c>
      <c r="F13" s="127" t="n">
        <f aca="false">F12</f>
        <v>44715</v>
      </c>
      <c r="G13" s="127" t="n">
        <v>44736</v>
      </c>
      <c r="H13" s="127" t="s">
        <v>40</v>
      </c>
    </row>
    <row r="14" customFormat="false" ht="13.8" hidden="false" customHeight="false" outlineLevel="0" collapsed="false">
      <c r="A14" s="124" t="n">
        <v>9</v>
      </c>
      <c r="B14" s="28" t="s">
        <v>157</v>
      </c>
      <c r="C14" s="125" t="s">
        <v>147</v>
      </c>
      <c r="D14" s="29" t="s">
        <v>148</v>
      </c>
      <c r="E14" s="126" t="s">
        <v>149</v>
      </c>
      <c r="F14" s="127" t="n">
        <f aca="false">F13</f>
        <v>44715</v>
      </c>
      <c r="G14" s="127" t="n">
        <v>44736</v>
      </c>
      <c r="H14" s="127" t="s">
        <v>40</v>
      </c>
    </row>
    <row r="15" customFormat="false" ht="13.8" hidden="false" customHeight="false" outlineLevel="0" collapsed="false">
      <c r="A15" s="124" t="n">
        <v>10</v>
      </c>
      <c r="B15" s="28" t="s">
        <v>158</v>
      </c>
      <c r="C15" s="125" t="s">
        <v>147</v>
      </c>
      <c r="D15" s="29" t="s">
        <v>148</v>
      </c>
      <c r="E15" s="126" t="s">
        <v>149</v>
      </c>
      <c r="F15" s="127" t="n">
        <f aca="false">F14</f>
        <v>44715</v>
      </c>
      <c r="G15" s="127" t="n">
        <v>44736</v>
      </c>
      <c r="H15" s="127" t="s">
        <v>40</v>
      </c>
    </row>
    <row r="16" customFormat="false" ht="19.2" hidden="false" customHeight="true" outlineLevel="0" collapsed="false">
      <c r="A16" s="124" t="n">
        <v>11</v>
      </c>
      <c r="B16" s="28" t="s">
        <v>159</v>
      </c>
      <c r="C16" s="125" t="s">
        <v>147</v>
      </c>
      <c r="D16" s="29" t="s">
        <v>148</v>
      </c>
      <c r="E16" s="126" t="s">
        <v>149</v>
      </c>
      <c r="F16" s="127" t="n">
        <f aca="false">F15</f>
        <v>44715</v>
      </c>
      <c r="G16" s="127" t="n">
        <v>44736</v>
      </c>
      <c r="H16" s="127" t="s">
        <v>40</v>
      </c>
    </row>
    <row r="17" customFormat="false" ht="13.8" hidden="false" customHeight="false" outlineLevel="0" collapsed="false">
      <c r="A17" s="124" t="n">
        <v>12</v>
      </c>
      <c r="B17" s="28" t="s">
        <v>160</v>
      </c>
      <c r="C17" s="125" t="s">
        <v>147</v>
      </c>
      <c r="D17" s="29" t="s">
        <v>148</v>
      </c>
      <c r="E17" s="126" t="s">
        <v>149</v>
      </c>
      <c r="F17" s="127" t="n">
        <f aca="false">F16</f>
        <v>44715</v>
      </c>
      <c r="G17" s="127" t="n">
        <v>44736</v>
      </c>
      <c r="H17" s="127" t="s">
        <v>40</v>
      </c>
    </row>
    <row r="18" customFormat="false" ht="13.8" hidden="false" customHeight="false" outlineLevel="0" collapsed="false">
      <c r="A18" s="124" t="n">
        <v>13</v>
      </c>
      <c r="B18" s="28" t="s">
        <v>161</v>
      </c>
      <c r="C18" s="125" t="s">
        <v>147</v>
      </c>
      <c r="D18" s="29" t="s">
        <v>148</v>
      </c>
      <c r="E18" s="126" t="s">
        <v>149</v>
      </c>
      <c r="F18" s="127" t="n">
        <f aca="false">F17</f>
        <v>44715</v>
      </c>
      <c r="G18" s="127" t="n">
        <v>44736</v>
      </c>
      <c r="H18" s="127" t="s">
        <v>40</v>
      </c>
    </row>
    <row r="19" customFormat="false" ht="14.25" hidden="false" customHeight="true" outlineLevel="0" collapsed="false">
      <c r="A19" s="124" t="n">
        <v>14</v>
      </c>
      <c r="B19" s="28" t="s">
        <v>162</v>
      </c>
      <c r="C19" s="125" t="s">
        <v>147</v>
      </c>
      <c r="D19" s="29" t="s">
        <v>148</v>
      </c>
      <c r="E19" s="126" t="s">
        <v>149</v>
      </c>
      <c r="F19" s="127" t="n">
        <f aca="false">F18</f>
        <v>44715</v>
      </c>
      <c r="G19" s="127" t="n">
        <v>44736</v>
      </c>
      <c r="H19" s="127" t="s">
        <v>40</v>
      </c>
    </row>
    <row r="20" customFormat="false" ht="13.8" hidden="false" customHeight="false" outlineLevel="0" collapsed="false">
      <c r="A20" s="124" t="n">
        <v>15</v>
      </c>
      <c r="B20" s="28" t="s">
        <v>163</v>
      </c>
      <c r="C20" s="125" t="s">
        <v>147</v>
      </c>
      <c r="D20" s="29" t="s">
        <v>148</v>
      </c>
      <c r="E20" s="126" t="s">
        <v>149</v>
      </c>
      <c r="F20" s="127" t="n">
        <f aca="false">F19</f>
        <v>44715</v>
      </c>
      <c r="G20" s="127" t="n">
        <v>44736</v>
      </c>
      <c r="H20" s="127" t="s">
        <v>40</v>
      </c>
    </row>
    <row r="21" customFormat="false" ht="17.8" hidden="false" customHeight="true" outlineLevel="0" collapsed="false">
      <c r="A21" s="124" t="n">
        <v>16</v>
      </c>
      <c r="B21" s="28" t="s">
        <v>164</v>
      </c>
      <c r="C21" s="125" t="s">
        <v>147</v>
      </c>
      <c r="D21" s="29" t="s">
        <v>148</v>
      </c>
      <c r="E21" s="126" t="s">
        <v>149</v>
      </c>
      <c r="F21" s="127" t="n">
        <f aca="false">F20</f>
        <v>44715</v>
      </c>
      <c r="G21" s="127" t="n">
        <v>44736</v>
      </c>
      <c r="H21" s="127" t="s">
        <v>40</v>
      </c>
    </row>
    <row r="22" customFormat="false" ht="13.8" hidden="false" customHeight="false" outlineLevel="0" collapsed="false">
      <c r="A22" s="124" t="n">
        <v>17</v>
      </c>
      <c r="B22" s="28" t="s">
        <v>165</v>
      </c>
      <c r="C22" s="125" t="s">
        <v>147</v>
      </c>
      <c r="D22" s="29" t="s">
        <v>148</v>
      </c>
      <c r="E22" s="126" t="s">
        <v>149</v>
      </c>
      <c r="F22" s="127" t="n">
        <f aca="false">F21</f>
        <v>44715</v>
      </c>
      <c r="G22" s="127" t="n">
        <v>44736</v>
      </c>
      <c r="H22" s="127" t="s">
        <v>40</v>
      </c>
    </row>
    <row r="23" customFormat="false" ht="19.5" hidden="false" customHeight="true" outlineLevel="0" collapsed="false">
      <c r="A23" s="124" t="n">
        <v>18</v>
      </c>
      <c r="B23" s="28" t="s">
        <v>166</v>
      </c>
      <c r="C23" s="125" t="s">
        <v>147</v>
      </c>
      <c r="D23" s="29" t="s">
        <v>148</v>
      </c>
      <c r="E23" s="126" t="s">
        <v>149</v>
      </c>
      <c r="F23" s="127" t="n">
        <f aca="false">F22</f>
        <v>44715</v>
      </c>
      <c r="G23" s="127" t="n">
        <v>44736</v>
      </c>
      <c r="H23" s="127" t="s">
        <v>40</v>
      </c>
    </row>
    <row r="24" customFormat="false" ht="13.8" hidden="false" customHeight="false" outlineLevel="0" collapsed="false">
      <c r="A24" s="124" t="n">
        <v>19</v>
      </c>
      <c r="B24" s="28" t="s">
        <v>39</v>
      </c>
      <c r="C24" s="125" t="s">
        <v>147</v>
      </c>
      <c r="D24" s="29" t="s">
        <v>167</v>
      </c>
      <c r="E24" s="126" t="s">
        <v>149</v>
      </c>
      <c r="F24" s="127" t="n">
        <f aca="false">F23</f>
        <v>44715</v>
      </c>
      <c r="G24" s="127" t="n">
        <v>44736</v>
      </c>
      <c r="H24" s="127" t="s">
        <v>40</v>
      </c>
    </row>
    <row r="25" customFormat="false" ht="13.8" hidden="false" customHeight="false" outlineLevel="0" collapsed="false">
      <c r="A25" s="124" t="n">
        <v>20</v>
      </c>
      <c r="B25" s="28" t="s">
        <v>42</v>
      </c>
      <c r="C25" s="125" t="s">
        <v>147</v>
      </c>
      <c r="D25" s="29" t="s">
        <v>167</v>
      </c>
      <c r="E25" s="126" t="s">
        <v>149</v>
      </c>
      <c r="F25" s="127" t="n">
        <f aca="false">F24</f>
        <v>44715</v>
      </c>
      <c r="G25" s="127" t="n">
        <v>44736</v>
      </c>
      <c r="H25" s="127" t="s">
        <v>40</v>
      </c>
    </row>
    <row r="26" customFormat="false" ht="17.1" hidden="false" customHeight="true" outlineLevel="0" collapsed="false">
      <c r="A26" s="124" t="n">
        <v>21</v>
      </c>
      <c r="B26" s="28" t="s">
        <v>43</v>
      </c>
      <c r="C26" s="125" t="s">
        <v>147</v>
      </c>
      <c r="D26" s="29" t="s">
        <v>167</v>
      </c>
      <c r="E26" s="126" t="s">
        <v>149</v>
      </c>
      <c r="F26" s="127" t="n">
        <f aca="false">F25</f>
        <v>44715</v>
      </c>
      <c r="G26" s="127" t="n">
        <v>44736</v>
      </c>
      <c r="H26" s="127" t="s">
        <v>40</v>
      </c>
    </row>
    <row r="27" customFormat="false" ht="13.8" hidden="false" customHeight="false" outlineLevel="0" collapsed="false">
      <c r="A27" s="124" t="n">
        <v>22</v>
      </c>
      <c r="B27" s="28" t="s">
        <v>44</v>
      </c>
      <c r="C27" s="125" t="s">
        <v>147</v>
      </c>
      <c r="D27" s="29" t="s">
        <v>167</v>
      </c>
      <c r="E27" s="126" t="s">
        <v>149</v>
      </c>
      <c r="F27" s="127" t="n">
        <f aca="false">F26</f>
        <v>44715</v>
      </c>
      <c r="G27" s="127" t="n">
        <v>44736</v>
      </c>
      <c r="H27" s="127" t="s">
        <v>40</v>
      </c>
    </row>
    <row r="28" customFormat="false" ht="13.8" hidden="false" customHeight="false" outlineLevel="0" collapsed="false">
      <c r="A28" s="124" t="n">
        <v>23</v>
      </c>
      <c r="B28" s="28" t="s">
        <v>45</v>
      </c>
      <c r="C28" s="125" t="s">
        <v>147</v>
      </c>
      <c r="D28" s="29" t="s">
        <v>167</v>
      </c>
      <c r="E28" s="126" t="s">
        <v>149</v>
      </c>
      <c r="F28" s="127" t="n">
        <f aca="false">F27</f>
        <v>44715</v>
      </c>
      <c r="G28" s="127" t="n">
        <v>44736</v>
      </c>
      <c r="H28" s="127" t="s">
        <v>40</v>
      </c>
    </row>
    <row r="29" customFormat="false" ht="13.8" hidden="false" customHeight="false" outlineLevel="0" collapsed="false">
      <c r="A29" s="124" t="n">
        <v>24</v>
      </c>
      <c r="B29" s="28" t="s">
        <v>46</v>
      </c>
      <c r="C29" s="125" t="s">
        <v>147</v>
      </c>
      <c r="D29" s="29" t="s">
        <v>167</v>
      </c>
      <c r="E29" s="126" t="s">
        <v>149</v>
      </c>
      <c r="F29" s="127" t="n">
        <f aca="false">F28</f>
        <v>44715</v>
      </c>
      <c r="G29" s="127" t="n">
        <v>44736</v>
      </c>
      <c r="H29" s="127" t="s">
        <v>40</v>
      </c>
    </row>
    <row r="30" customFormat="false" ht="13.8" hidden="false" customHeight="false" outlineLevel="0" collapsed="false">
      <c r="A30" s="124" t="n">
        <v>25</v>
      </c>
      <c r="B30" s="28" t="s">
        <v>47</v>
      </c>
      <c r="C30" s="125" t="s">
        <v>147</v>
      </c>
      <c r="D30" s="29" t="s">
        <v>167</v>
      </c>
      <c r="E30" s="126" t="s">
        <v>149</v>
      </c>
      <c r="F30" s="127" t="n">
        <f aca="false">F29</f>
        <v>44715</v>
      </c>
      <c r="G30" s="127" t="n">
        <v>44736</v>
      </c>
      <c r="H30" s="127" t="s">
        <v>40</v>
      </c>
    </row>
    <row r="31" customFormat="false" ht="13.8" hidden="false" customHeight="false" outlineLevel="0" collapsed="false">
      <c r="A31" s="124" t="n">
        <v>26</v>
      </c>
      <c r="B31" s="28" t="s">
        <v>48</v>
      </c>
      <c r="C31" s="125" t="s">
        <v>147</v>
      </c>
      <c r="D31" s="29" t="s">
        <v>167</v>
      </c>
      <c r="E31" s="126" t="s">
        <v>149</v>
      </c>
      <c r="F31" s="127" t="n">
        <f aca="false">F30</f>
        <v>44715</v>
      </c>
      <c r="G31" s="127" t="n">
        <v>44736</v>
      </c>
      <c r="H31" s="127" t="s">
        <v>40</v>
      </c>
    </row>
    <row r="32" customFormat="false" ht="13.8" hidden="false" customHeight="false" outlineLevel="0" collapsed="false">
      <c r="A32" s="124" t="n">
        <v>27</v>
      </c>
      <c r="B32" s="28" t="s">
        <v>49</v>
      </c>
      <c r="C32" s="125" t="s">
        <v>147</v>
      </c>
      <c r="D32" s="29" t="s">
        <v>167</v>
      </c>
      <c r="E32" s="126" t="s">
        <v>149</v>
      </c>
      <c r="F32" s="127" t="n">
        <f aca="false">F31</f>
        <v>44715</v>
      </c>
      <c r="G32" s="127" t="n">
        <v>44736</v>
      </c>
      <c r="H32" s="127" t="s">
        <v>40</v>
      </c>
    </row>
    <row r="33" customFormat="false" ht="13.8" hidden="false" customHeight="false" outlineLevel="0" collapsed="false">
      <c r="A33" s="124" t="n">
        <v>28</v>
      </c>
      <c r="B33" s="28" t="s">
        <v>50</v>
      </c>
      <c r="C33" s="125" t="s">
        <v>147</v>
      </c>
      <c r="D33" s="29" t="s">
        <v>167</v>
      </c>
      <c r="E33" s="126" t="s">
        <v>149</v>
      </c>
      <c r="F33" s="127" t="n">
        <f aca="false">F32</f>
        <v>44715</v>
      </c>
      <c r="G33" s="127" t="n">
        <v>44736</v>
      </c>
      <c r="H33" s="127" t="s">
        <v>40</v>
      </c>
    </row>
    <row r="34" customFormat="false" ht="13.8" hidden="false" customHeight="false" outlineLevel="0" collapsed="false">
      <c r="A34" s="124" t="n">
        <v>29</v>
      </c>
      <c r="B34" s="28" t="s">
        <v>51</v>
      </c>
      <c r="C34" s="125" t="s">
        <v>147</v>
      </c>
      <c r="D34" s="29" t="s">
        <v>167</v>
      </c>
      <c r="E34" s="126" t="s">
        <v>149</v>
      </c>
      <c r="F34" s="127" t="n">
        <f aca="false">F33</f>
        <v>44715</v>
      </c>
      <c r="G34" s="127" t="n">
        <v>44736</v>
      </c>
      <c r="H34" s="127" t="s">
        <v>40</v>
      </c>
    </row>
    <row r="35" customFormat="false" ht="16.55" hidden="false" customHeight="true" outlineLevel="0" collapsed="false">
      <c r="A35" s="124" t="n">
        <v>30</v>
      </c>
      <c r="B35" s="28" t="s">
        <v>168</v>
      </c>
      <c r="C35" s="125" t="s">
        <v>147</v>
      </c>
      <c r="D35" s="29" t="s">
        <v>169</v>
      </c>
      <c r="E35" s="126" t="s">
        <v>149</v>
      </c>
      <c r="F35" s="127" t="n">
        <f aca="false">F34</f>
        <v>44715</v>
      </c>
      <c r="G35" s="127" t="n">
        <v>44736</v>
      </c>
      <c r="H35" s="127" t="s">
        <v>40</v>
      </c>
    </row>
    <row r="36" customFormat="false" ht="13.8" hidden="false" customHeight="false" outlineLevel="0" collapsed="false">
      <c r="A36" s="124" t="n">
        <v>31</v>
      </c>
      <c r="B36" s="28" t="s">
        <v>170</v>
      </c>
      <c r="C36" s="125" t="s">
        <v>147</v>
      </c>
      <c r="D36" s="29" t="s">
        <v>169</v>
      </c>
      <c r="E36" s="126" t="s">
        <v>149</v>
      </c>
      <c r="F36" s="127" t="n">
        <f aca="false">F35</f>
        <v>44715</v>
      </c>
      <c r="G36" s="127" t="n">
        <v>44736</v>
      </c>
      <c r="H36" s="127" t="s">
        <v>40</v>
      </c>
    </row>
    <row r="37" customFormat="false" ht="13.8" hidden="false" customHeight="false" outlineLevel="0" collapsed="false">
      <c r="A37" s="124" t="n">
        <v>32</v>
      </c>
      <c r="B37" s="28" t="s">
        <v>171</v>
      </c>
      <c r="C37" s="128" t="s">
        <v>147</v>
      </c>
      <c r="D37" s="29" t="s">
        <v>169</v>
      </c>
      <c r="E37" s="126" t="s">
        <v>149</v>
      </c>
      <c r="F37" s="127" t="n">
        <f aca="false">F36</f>
        <v>44715</v>
      </c>
      <c r="G37" s="127" t="n">
        <v>44736</v>
      </c>
      <c r="H37" s="127" t="s">
        <v>40</v>
      </c>
    </row>
    <row r="38" customFormat="false" ht="17.1" hidden="false" customHeight="true" outlineLevel="0" collapsed="false">
      <c r="A38" s="124" t="n">
        <v>33</v>
      </c>
      <c r="B38" s="28" t="s">
        <v>172</v>
      </c>
      <c r="C38" s="125" t="s">
        <v>147</v>
      </c>
      <c r="D38" s="29" t="s">
        <v>173</v>
      </c>
      <c r="E38" s="126" t="s">
        <v>149</v>
      </c>
      <c r="F38" s="127" t="n">
        <f aca="false">F37</f>
        <v>44715</v>
      </c>
      <c r="G38" s="127" t="n">
        <v>44736</v>
      </c>
      <c r="H38" s="127" t="s">
        <v>40</v>
      </c>
    </row>
    <row r="39" customFormat="false" ht="13.8" hidden="false" customHeight="false" outlineLevel="0" collapsed="false">
      <c r="A39" s="124" t="n">
        <v>34</v>
      </c>
      <c r="B39" s="28" t="s">
        <v>46</v>
      </c>
      <c r="C39" s="128" t="s">
        <v>147</v>
      </c>
      <c r="D39" s="29" t="s">
        <v>173</v>
      </c>
      <c r="E39" s="126" t="s">
        <v>149</v>
      </c>
      <c r="F39" s="127" t="n">
        <f aca="false">F38</f>
        <v>44715</v>
      </c>
      <c r="G39" s="127" t="n">
        <v>44736</v>
      </c>
      <c r="H39" s="127" t="s">
        <v>40</v>
      </c>
    </row>
    <row r="40" customFormat="false" ht="13.8" hidden="false" customHeight="false" outlineLevel="0" collapsed="false">
      <c r="A40" s="124" t="n">
        <v>35</v>
      </c>
      <c r="B40" s="28" t="s">
        <v>174</v>
      </c>
      <c r="C40" s="128" t="s">
        <v>147</v>
      </c>
      <c r="D40" s="29" t="s">
        <v>173</v>
      </c>
      <c r="E40" s="126" t="s">
        <v>149</v>
      </c>
      <c r="F40" s="127" t="n">
        <f aca="false">F39</f>
        <v>44715</v>
      </c>
      <c r="G40" s="127" t="n">
        <v>44736</v>
      </c>
      <c r="H40" s="127" t="s">
        <v>40</v>
      </c>
    </row>
    <row r="41" customFormat="false" ht="13.8" hidden="false" customHeight="false" outlineLevel="0" collapsed="false">
      <c r="A41" s="124" t="n">
        <v>36</v>
      </c>
      <c r="B41" s="28" t="s">
        <v>175</v>
      </c>
      <c r="C41" s="128" t="s">
        <v>147</v>
      </c>
      <c r="D41" s="29" t="s">
        <v>148</v>
      </c>
      <c r="E41" s="126" t="s">
        <v>149</v>
      </c>
      <c r="F41" s="127" t="n">
        <f aca="false">F40</f>
        <v>44715</v>
      </c>
      <c r="G41" s="127" t="n">
        <v>44736</v>
      </c>
      <c r="H41" s="127" t="s">
        <v>40</v>
      </c>
    </row>
    <row r="42" customFormat="false" ht="14.95" hidden="false" customHeight="true" outlineLevel="0" collapsed="false">
      <c r="A42" s="124" t="n">
        <v>37</v>
      </c>
      <c r="B42" s="28" t="s">
        <v>176</v>
      </c>
      <c r="C42" s="128" t="s">
        <v>147</v>
      </c>
      <c r="D42" s="29" t="s">
        <v>148</v>
      </c>
      <c r="E42" s="126" t="s">
        <v>149</v>
      </c>
      <c r="F42" s="127" t="n">
        <f aca="false">F41</f>
        <v>44715</v>
      </c>
      <c r="G42" s="127" t="n">
        <v>44736</v>
      </c>
      <c r="H42" s="127" t="s">
        <v>40</v>
      </c>
    </row>
    <row r="43" customFormat="false" ht="13.8" hidden="false" customHeight="false" outlineLevel="0" collapsed="false">
      <c r="A43" s="124" t="n">
        <v>38</v>
      </c>
      <c r="B43" s="28" t="s">
        <v>177</v>
      </c>
      <c r="C43" s="128" t="s">
        <v>147</v>
      </c>
      <c r="D43" s="29" t="s">
        <v>148</v>
      </c>
      <c r="E43" s="126" t="s">
        <v>149</v>
      </c>
      <c r="F43" s="127" t="n">
        <f aca="false">F42</f>
        <v>44715</v>
      </c>
      <c r="G43" s="127" t="n">
        <v>44736</v>
      </c>
      <c r="H43" s="127" t="s">
        <v>40</v>
      </c>
    </row>
    <row r="44" customFormat="false" ht="13.8" hidden="false" customHeight="false" outlineLevel="0" collapsed="false">
      <c r="A44" s="124" t="n">
        <v>39</v>
      </c>
      <c r="B44" s="28" t="s">
        <v>177</v>
      </c>
      <c r="C44" s="128" t="s">
        <v>147</v>
      </c>
      <c r="D44" s="29" t="s">
        <v>169</v>
      </c>
      <c r="E44" s="126" t="s">
        <v>149</v>
      </c>
      <c r="F44" s="127" t="n">
        <f aca="false">F43</f>
        <v>44715</v>
      </c>
      <c r="G44" s="127" t="n">
        <v>44736</v>
      </c>
      <c r="H44" s="127" t="s">
        <v>40</v>
      </c>
    </row>
    <row r="45" customFormat="false" ht="13.8" hidden="false" customHeight="false" outlineLevel="0" collapsed="false">
      <c r="A45" s="124" t="n">
        <v>41</v>
      </c>
      <c r="B45" s="28" t="s">
        <v>178</v>
      </c>
      <c r="C45" s="128" t="s">
        <v>147</v>
      </c>
      <c r="D45" s="29" t="s">
        <v>169</v>
      </c>
      <c r="E45" s="126" t="s">
        <v>149</v>
      </c>
      <c r="F45" s="127" t="n">
        <f aca="false">F44</f>
        <v>44715</v>
      </c>
      <c r="G45" s="127" t="n">
        <v>44736</v>
      </c>
      <c r="H45" s="127" t="s">
        <v>40</v>
      </c>
    </row>
    <row r="46" customFormat="false" ht="14.95" hidden="false" customHeight="true" outlineLevel="0" collapsed="false">
      <c r="A46" s="124" t="n">
        <v>42</v>
      </c>
      <c r="B46" s="129" t="s">
        <v>179</v>
      </c>
      <c r="C46" s="128" t="s">
        <v>147</v>
      </c>
      <c r="D46" s="29" t="s">
        <v>148</v>
      </c>
      <c r="E46" s="126" t="s">
        <v>149</v>
      </c>
      <c r="F46" s="127" t="n">
        <f aca="false">F45</f>
        <v>44715</v>
      </c>
      <c r="G46" s="127" t="n">
        <v>44736</v>
      </c>
      <c r="H46" s="127" t="s">
        <v>40</v>
      </c>
    </row>
    <row r="47" customFormat="false" ht="14.05" hidden="false" customHeight="false" outlineLevel="0" collapsed="false">
      <c r="A47" s="124" t="n">
        <v>43</v>
      </c>
      <c r="B47" s="129" t="s">
        <v>180</v>
      </c>
      <c r="C47" s="128" t="s">
        <v>147</v>
      </c>
      <c r="D47" s="29" t="s">
        <v>148</v>
      </c>
      <c r="E47" s="126" t="s">
        <v>149</v>
      </c>
      <c r="F47" s="127" t="n">
        <f aca="false">F46</f>
        <v>44715</v>
      </c>
      <c r="G47" s="127" t="n">
        <v>44736</v>
      </c>
      <c r="H47" s="127" t="s">
        <v>40</v>
      </c>
    </row>
    <row r="48" customFormat="false" ht="14.05" hidden="false" customHeight="false" outlineLevel="0" collapsed="false">
      <c r="A48" s="124" t="n">
        <v>44</v>
      </c>
      <c r="B48" s="129" t="s">
        <v>181</v>
      </c>
      <c r="C48" s="128" t="s">
        <v>147</v>
      </c>
      <c r="D48" s="29" t="s">
        <v>148</v>
      </c>
      <c r="E48" s="126" t="s">
        <v>149</v>
      </c>
      <c r="F48" s="127" t="n">
        <f aca="false">F47</f>
        <v>44715</v>
      </c>
      <c r="G48" s="127" t="n">
        <v>44736</v>
      </c>
      <c r="H48" s="127" t="s">
        <v>40</v>
      </c>
    </row>
    <row r="49" customFormat="false" ht="14.05" hidden="false" customHeight="false" outlineLevel="0" collapsed="false">
      <c r="A49" s="124" t="n">
        <v>45</v>
      </c>
      <c r="B49" s="129" t="s">
        <v>182</v>
      </c>
      <c r="C49" s="128" t="s">
        <v>147</v>
      </c>
      <c r="D49" s="29" t="s">
        <v>148</v>
      </c>
      <c r="E49" s="126" t="s">
        <v>149</v>
      </c>
      <c r="F49" s="127" t="n">
        <f aca="false">F48</f>
        <v>44715</v>
      </c>
      <c r="G49" s="127" t="n">
        <v>44736</v>
      </c>
      <c r="H49" s="127" t="s">
        <v>40</v>
      </c>
    </row>
    <row r="50" customFormat="false" ht="14.05" hidden="false" customHeight="false" outlineLevel="0" collapsed="false">
      <c r="A50" s="124" t="n">
        <v>46</v>
      </c>
      <c r="B50" s="129" t="s">
        <v>183</v>
      </c>
      <c r="C50" s="128" t="s">
        <v>147</v>
      </c>
      <c r="D50" s="29" t="s">
        <v>148</v>
      </c>
      <c r="E50" s="126" t="s">
        <v>149</v>
      </c>
      <c r="F50" s="127" t="n">
        <f aca="false">F49</f>
        <v>44715</v>
      </c>
      <c r="G50" s="127" t="n">
        <v>44736</v>
      </c>
      <c r="H50" s="127" t="s">
        <v>40</v>
      </c>
    </row>
    <row r="51" customFormat="false" ht="14.05" hidden="false" customHeight="false" outlineLevel="0" collapsed="false">
      <c r="A51" s="124" t="n">
        <v>47</v>
      </c>
      <c r="B51" s="129" t="s">
        <v>184</v>
      </c>
      <c r="C51" s="128" t="s">
        <v>147</v>
      </c>
      <c r="D51" s="29" t="s">
        <v>148</v>
      </c>
      <c r="E51" s="29" t="s">
        <v>185</v>
      </c>
      <c r="F51" s="127" t="n">
        <f aca="false">F50</f>
        <v>44715</v>
      </c>
      <c r="G51" s="127" t="n">
        <v>44736</v>
      </c>
      <c r="H51" s="127" t="s">
        <v>40</v>
      </c>
    </row>
    <row r="52" customFormat="false" ht="13.8" hidden="false" customHeight="false" outlineLevel="0" collapsed="false">
      <c r="A52" s="124" t="n">
        <v>48</v>
      </c>
      <c r="B52" s="130" t="s">
        <v>186</v>
      </c>
      <c r="C52" s="125" t="s">
        <v>187</v>
      </c>
      <c r="D52" s="29" t="s">
        <v>148</v>
      </c>
      <c r="E52" s="29" t="s">
        <v>185</v>
      </c>
      <c r="F52" s="127" t="n">
        <f aca="false">F51</f>
        <v>44715</v>
      </c>
      <c r="G52" s="127" t="n">
        <v>44736</v>
      </c>
      <c r="H52" s="127" t="s">
        <v>40</v>
      </c>
    </row>
    <row r="53" customFormat="false" ht="13.8" hidden="false" customHeight="false" outlineLevel="0" collapsed="false">
      <c r="A53" s="124" t="n">
        <v>49</v>
      </c>
      <c r="B53" s="130" t="s">
        <v>188</v>
      </c>
      <c r="C53" s="125" t="s">
        <v>187</v>
      </c>
      <c r="D53" s="29" t="s">
        <v>148</v>
      </c>
      <c r="E53" s="29" t="s">
        <v>185</v>
      </c>
      <c r="F53" s="127" t="n">
        <f aca="false">F52</f>
        <v>44715</v>
      </c>
      <c r="G53" s="127" t="n">
        <v>44736</v>
      </c>
      <c r="H53" s="127" t="s">
        <v>40</v>
      </c>
    </row>
    <row r="54" customFormat="false" ht="13.8" hidden="false" customHeight="false" outlineLevel="0" collapsed="false">
      <c r="A54" s="124" t="n">
        <v>50</v>
      </c>
      <c r="B54" s="130" t="s">
        <v>189</v>
      </c>
      <c r="C54" s="125" t="s">
        <v>187</v>
      </c>
      <c r="D54" s="29" t="s">
        <v>148</v>
      </c>
      <c r="E54" s="29" t="s">
        <v>185</v>
      </c>
      <c r="F54" s="127" t="n">
        <f aca="false">F53</f>
        <v>44715</v>
      </c>
      <c r="G54" s="127" t="n">
        <v>44736</v>
      </c>
      <c r="H54" s="127" t="s">
        <v>40</v>
      </c>
    </row>
    <row r="55" customFormat="false" ht="13.8" hidden="false" customHeight="false" outlineLevel="0" collapsed="false">
      <c r="A55" s="124" t="n">
        <v>51</v>
      </c>
      <c r="B55" s="130" t="s">
        <v>190</v>
      </c>
      <c r="C55" s="125" t="s">
        <v>187</v>
      </c>
      <c r="D55" s="29" t="s">
        <v>148</v>
      </c>
      <c r="E55" s="29" t="s">
        <v>185</v>
      </c>
      <c r="F55" s="127" t="n">
        <f aca="false">F54</f>
        <v>44715</v>
      </c>
      <c r="G55" s="127" t="n">
        <v>44736</v>
      </c>
      <c r="H55" s="127" t="s">
        <v>40</v>
      </c>
    </row>
    <row r="56" customFormat="false" ht="13.8" hidden="false" customHeight="false" outlineLevel="0" collapsed="false">
      <c r="A56" s="124" t="n">
        <v>52</v>
      </c>
      <c r="B56" s="130" t="s">
        <v>191</v>
      </c>
      <c r="C56" s="125" t="s">
        <v>187</v>
      </c>
      <c r="D56" s="29" t="s">
        <v>148</v>
      </c>
      <c r="E56" s="29" t="s">
        <v>185</v>
      </c>
      <c r="F56" s="127" t="n">
        <f aca="false">F55</f>
        <v>44715</v>
      </c>
      <c r="G56" s="127" t="n">
        <v>44736</v>
      </c>
      <c r="H56" s="127" t="s">
        <v>40</v>
      </c>
    </row>
    <row r="57" customFormat="false" ht="13.8" hidden="false" customHeight="false" outlineLevel="0" collapsed="false">
      <c r="A57" s="124" t="n">
        <v>53</v>
      </c>
      <c r="B57" s="130" t="s">
        <v>192</v>
      </c>
      <c r="C57" s="125" t="s">
        <v>193</v>
      </c>
      <c r="D57" s="29" t="s">
        <v>148</v>
      </c>
      <c r="E57" s="29" t="s">
        <v>185</v>
      </c>
      <c r="F57" s="127" t="n">
        <f aca="false">F56</f>
        <v>44715</v>
      </c>
      <c r="G57" s="127" t="n">
        <v>44736</v>
      </c>
      <c r="H57" s="127" t="s">
        <v>40</v>
      </c>
    </row>
    <row r="58" customFormat="false" ht="13.8" hidden="false" customHeight="false" outlineLevel="0" collapsed="false">
      <c r="A58" s="124" t="n">
        <v>54</v>
      </c>
      <c r="B58" s="130" t="s">
        <v>194</v>
      </c>
      <c r="C58" s="125" t="s">
        <v>193</v>
      </c>
      <c r="D58" s="29" t="s">
        <v>148</v>
      </c>
      <c r="E58" s="29" t="s">
        <v>185</v>
      </c>
      <c r="F58" s="127" t="n">
        <f aca="false">F57</f>
        <v>44715</v>
      </c>
      <c r="G58" s="127" t="n">
        <v>44736</v>
      </c>
      <c r="H58" s="127" t="s">
        <v>40</v>
      </c>
    </row>
    <row r="59" customFormat="false" ht="13.8" hidden="false" customHeight="false" outlineLevel="0" collapsed="false">
      <c r="A59" s="124" t="n">
        <v>55</v>
      </c>
      <c r="B59" s="130" t="s">
        <v>195</v>
      </c>
      <c r="C59" s="125" t="s">
        <v>193</v>
      </c>
      <c r="D59" s="29" t="s">
        <v>148</v>
      </c>
      <c r="E59" s="29" t="s">
        <v>185</v>
      </c>
      <c r="F59" s="127" t="n">
        <f aca="false">F58</f>
        <v>44715</v>
      </c>
      <c r="G59" s="127" t="n">
        <v>44736</v>
      </c>
      <c r="H59" s="127" t="s">
        <v>40</v>
      </c>
    </row>
    <row r="60" customFormat="false" ht="13.8" hidden="false" customHeight="false" outlineLevel="0" collapsed="false">
      <c r="A60" s="124" t="n">
        <v>56</v>
      </c>
      <c r="B60" s="130" t="s">
        <v>196</v>
      </c>
      <c r="C60" s="125" t="s">
        <v>193</v>
      </c>
      <c r="D60" s="29" t="s">
        <v>148</v>
      </c>
      <c r="E60" s="29" t="s">
        <v>185</v>
      </c>
      <c r="F60" s="127" t="n">
        <f aca="false">F59</f>
        <v>44715</v>
      </c>
      <c r="G60" s="127" t="n">
        <v>44736</v>
      </c>
      <c r="H60" s="127" t="s">
        <v>40</v>
      </c>
    </row>
    <row r="61" customFormat="false" ht="13.8" hidden="false" customHeight="false" outlineLevel="0" collapsed="false">
      <c r="A61" s="124" t="n">
        <v>57</v>
      </c>
      <c r="B61" s="130" t="s">
        <v>197</v>
      </c>
      <c r="C61" s="125" t="s">
        <v>193</v>
      </c>
      <c r="D61" s="29" t="s">
        <v>148</v>
      </c>
      <c r="E61" s="29" t="s">
        <v>185</v>
      </c>
      <c r="F61" s="127" t="n">
        <f aca="false">F60</f>
        <v>44715</v>
      </c>
      <c r="G61" s="127" t="n">
        <v>44736</v>
      </c>
      <c r="H61" s="127" t="s">
        <v>40</v>
      </c>
    </row>
    <row r="62" customFormat="false" ht="13.8" hidden="false" customHeight="false" outlineLevel="0" collapsed="false">
      <c r="A62" s="124" t="n">
        <v>58</v>
      </c>
      <c r="B62" s="130" t="s">
        <v>198</v>
      </c>
      <c r="C62" s="125" t="s">
        <v>193</v>
      </c>
      <c r="D62" s="29" t="s">
        <v>148</v>
      </c>
      <c r="E62" s="29" t="s">
        <v>185</v>
      </c>
      <c r="F62" s="127" t="n">
        <f aca="false">F61</f>
        <v>44715</v>
      </c>
      <c r="G62" s="127" t="n">
        <v>44736</v>
      </c>
      <c r="H62" s="127" t="s">
        <v>40</v>
      </c>
    </row>
    <row r="63" customFormat="false" ht="13.8" hidden="false" customHeight="false" outlineLevel="0" collapsed="false">
      <c r="A63" s="124" t="n">
        <v>59</v>
      </c>
      <c r="B63" s="130" t="s">
        <v>199</v>
      </c>
      <c r="C63" s="125" t="s">
        <v>193</v>
      </c>
      <c r="D63" s="29" t="s">
        <v>148</v>
      </c>
      <c r="E63" s="29" t="s">
        <v>185</v>
      </c>
      <c r="F63" s="127" t="n">
        <f aca="false">F62</f>
        <v>44715</v>
      </c>
      <c r="G63" s="127" t="n">
        <v>44736</v>
      </c>
      <c r="H63" s="127" t="s">
        <v>40</v>
      </c>
    </row>
    <row r="64" customFormat="false" ht="13.8" hidden="false" customHeight="false" outlineLevel="0" collapsed="false">
      <c r="A64" s="124" t="n">
        <v>60</v>
      </c>
      <c r="B64" s="130" t="s">
        <v>200</v>
      </c>
      <c r="C64" s="125" t="s">
        <v>193</v>
      </c>
      <c r="D64" s="29" t="s">
        <v>148</v>
      </c>
      <c r="E64" s="29" t="s">
        <v>185</v>
      </c>
      <c r="F64" s="127" t="n">
        <f aca="false">F63</f>
        <v>44715</v>
      </c>
      <c r="G64" s="127" t="n">
        <v>44736</v>
      </c>
      <c r="H64" s="127" t="s">
        <v>40</v>
      </c>
    </row>
    <row r="65" customFormat="false" ht="13.8" hidden="false" customHeight="false" outlineLevel="0" collapsed="false">
      <c r="A65" s="124" t="n">
        <v>61</v>
      </c>
      <c r="B65" s="130" t="s">
        <v>201</v>
      </c>
      <c r="C65" s="125" t="s">
        <v>193</v>
      </c>
      <c r="D65" s="29" t="s">
        <v>148</v>
      </c>
      <c r="E65" s="29" t="s">
        <v>185</v>
      </c>
      <c r="F65" s="127" t="n">
        <f aca="false">F64</f>
        <v>44715</v>
      </c>
      <c r="G65" s="127" t="n">
        <v>44736</v>
      </c>
      <c r="H65" s="127" t="s">
        <v>40</v>
      </c>
    </row>
    <row r="66" customFormat="false" ht="13.8" hidden="false" customHeight="false" outlineLevel="0" collapsed="false">
      <c r="A66" s="124" t="n">
        <v>62</v>
      </c>
      <c r="B66" s="130" t="s">
        <v>202</v>
      </c>
      <c r="C66" s="125" t="s">
        <v>147</v>
      </c>
      <c r="D66" s="131" t="s">
        <v>203</v>
      </c>
      <c r="E66" s="126" t="n">
        <v>200</v>
      </c>
      <c r="F66" s="127" t="s">
        <v>40</v>
      </c>
      <c r="G66" s="127" t="s">
        <v>40</v>
      </c>
      <c r="H66" s="132" t="n">
        <v>44730</v>
      </c>
    </row>
    <row r="67" customFormat="false" ht="13.8" hidden="false" customHeight="false" outlineLevel="0" collapsed="false">
      <c r="A67" s="133"/>
      <c r="B67" s="130" t="s">
        <v>204</v>
      </c>
      <c r="C67" s="125" t="s">
        <v>193</v>
      </c>
      <c r="D67" s="131" t="s">
        <v>203</v>
      </c>
      <c r="E67" s="134" t="n">
        <v>10000</v>
      </c>
      <c r="F67" s="127" t="s">
        <v>40</v>
      </c>
      <c r="G67" s="127" t="s">
        <v>40</v>
      </c>
      <c r="H67" s="132" t="n">
        <v>44730</v>
      </c>
    </row>
    <row r="68" customFormat="false" ht="13.8" hidden="false" customHeight="false" outlineLevel="0" collapsed="false">
      <c r="A68" s="133"/>
      <c r="B68" s="112"/>
      <c r="C68" s="135"/>
      <c r="D68" s="48"/>
      <c r="E68" s="136"/>
      <c r="F68" s="133"/>
    </row>
    <row r="69" customFormat="false" ht="13.8" hidden="false" customHeight="false" outlineLevel="0" collapsed="false">
      <c r="B69" s="137" t="s">
        <v>24</v>
      </c>
      <c r="C69" s="138"/>
    </row>
    <row r="70" customFormat="false" ht="13.8" hidden="false" customHeight="true" outlineLevel="0" collapsed="false">
      <c r="B70" s="139" t="s">
        <v>25</v>
      </c>
      <c r="C70" s="139"/>
      <c r="D70" s="139"/>
      <c r="F70" s="0" t="s">
        <v>26</v>
      </c>
    </row>
    <row r="71" customFormat="false" ht="27.6" hidden="false" customHeight="true" outlineLevel="0" collapsed="false">
      <c r="B71" s="119"/>
      <c r="C71" s="0"/>
    </row>
    <row r="72" customFormat="false" ht="14.15" hidden="false" customHeight="true" outlineLevel="0" collapsed="false">
      <c r="B72" s="41" t="s">
        <v>27</v>
      </c>
      <c r="C72" s="41"/>
    </row>
    <row r="73" customFormat="false" ht="14.25" hidden="false" customHeight="true" outlineLevel="0" collapsed="false">
      <c r="B73" s="41" t="s">
        <v>55</v>
      </c>
      <c r="C73" s="41"/>
      <c r="D73" s="41"/>
      <c r="F73" s="0" t="s">
        <v>29</v>
      </c>
    </row>
    <row r="74" customFormat="false" ht="14.25" hidden="false" customHeight="true" outlineLevel="0" collapsed="false"/>
  </sheetData>
  <autoFilter ref="A5:F61"/>
  <mergeCells count="4">
    <mergeCell ref="A1:F1"/>
    <mergeCell ref="B70:D70"/>
    <mergeCell ref="B72:C72"/>
    <mergeCell ref="B73:D73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6"/>
  <sheetViews>
    <sheetView showFormulas="false" showGridLines="true" showRowColHeaders="true" showZeros="true" rightToLeft="false" tabSelected="true" showOutlineSymbols="true" defaultGridColor="true" view="normal" topLeftCell="A37" colorId="64" zoomScale="75" zoomScaleNormal="75" zoomScalePageLayoutView="100" workbookViewId="0">
      <selection pane="topLeft" activeCell="F62" activeCellId="0" sqref="F62"/>
    </sheetView>
  </sheetViews>
  <sheetFormatPr defaultColWidth="18.9375" defaultRowHeight="12.8" zeroHeight="false" outlineLevelRow="0" outlineLevelCol="0"/>
  <cols>
    <col collapsed="false" customWidth="true" hidden="false" outlineLevel="0" max="1" min="1" style="120" width="28.86"/>
    <col collapsed="false" customWidth="true" hidden="false" outlineLevel="0" max="2" min="2" style="140" width="10.2"/>
    <col collapsed="false" customWidth="true" hidden="false" outlineLevel="0" max="3" min="3" style="140" width="8"/>
    <col collapsed="false" customWidth="true" hidden="false" outlineLevel="0" max="4" min="4" style="140" width="12.55"/>
    <col collapsed="false" customWidth="true" hidden="false" outlineLevel="0" max="5" min="5" style="140" width="14.01"/>
    <col collapsed="false" customWidth="true" hidden="false" outlineLevel="0" max="7" min="6" style="140" width="8.25"/>
    <col collapsed="false" customWidth="true" hidden="false" outlineLevel="0" max="8" min="8" style="140" width="9.97"/>
    <col collapsed="false" customWidth="true" hidden="false" outlineLevel="0" max="9" min="9" style="140" width="8.49"/>
    <col collapsed="false" customWidth="true" hidden="false" outlineLevel="0" max="10" min="10" style="141" width="10.46"/>
    <col collapsed="false" customWidth="true" hidden="false" outlineLevel="0" max="11" min="11" style="140" width="9.23"/>
    <col collapsed="false" customWidth="false" hidden="false" outlineLevel="0" max="12" min="12" style="140" width="18.99"/>
    <col collapsed="false" customWidth="false" hidden="false" outlineLevel="0" max="1024" min="13" style="140" width="18.95"/>
  </cols>
  <sheetData>
    <row r="1" customFormat="false" ht="12" hidden="false" customHeight="true" outlineLevel="0" collapsed="false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143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44" t="s">
        <v>58</v>
      </c>
      <c r="B2" s="144"/>
      <c r="C2" s="142"/>
      <c r="D2" s="142"/>
      <c r="E2" s="142"/>
      <c r="F2" s="142"/>
      <c r="G2" s="145"/>
      <c r="H2" s="145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143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46" t="s">
        <v>33</v>
      </c>
      <c r="B3" s="147" t="s">
        <v>142</v>
      </c>
      <c r="C3" s="147" t="s">
        <v>143</v>
      </c>
      <c r="D3" s="147" t="s">
        <v>205</v>
      </c>
      <c r="E3" s="147" t="s">
        <v>206</v>
      </c>
      <c r="F3" s="147" t="s">
        <v>207</v>
      </c>
      <c r="G3" s="147" t="s">
        <v>208</v>
      </c>
      <c r="H3" s="147" t="s">
        <v>209</v>
      </c>
      <c r="I3" s="147" t="s">
        <v>210</v>
      </c>
      <c r="J3" s="147" t="s">
        <v>211</v>
      </c>
      <c r="K3" s="147" t="s">
        <v>212</v>
      </c>
      <c r="L3" s="147" t="s">
        <v>213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28" t="s">
        <v>146</v>
      </c>
      <c r="B4" s="125" t="s">
        <v>147</v>
      </c>
      <c r="C4" s="29" t="s">
        <v>148</v>
      </c>
      <c r="D4" s="29" t="n">
        <v>1.36</v>
      </c>
      <c r="E4" s="126" t="s">
        <v>149</v>
      </c>
      <c r="F4" s="125" t="n">
        <v>2</v>
      </c>
      <c r="G4" s="148" t="n">
        <v>0</v>
      </c>
      <c r="H4" s="148" t="n">
        <v>0</v>
      </c>
      <c r="I4" s="148" t="n">
        <v>0</v>
      </c>
      <c r="J4" s="148" t="n">
        <v>0</v>
      </c>
      <c r="K4" s="148" t="n">
        <v>0</v>
      </c>
      <c r="L4" s="148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28" t="s">
        <v>150</v>
      </c>
      <c r="B5" s="125" t="s">
        <v>147</v>
      </c>
      <c r="C5" s="29" t="s">
        <v>148</v>
      </c>
      <c r="D5" s="29" t="n">
        <v>3</v>
      </c>
      <c r="E5" s="126" t="s">
        <v>149</v>
      </c>
      <c r="F5" s="125" t="n">
        <v>1</v>
      </c>
      <c r="G5" s="148" t="n">
        <v>0</v>
      </c>
      <c r="H5" s="148" t="n">
        <v>0</v>
      </c>
      <c r="I5" s="148" t="n">
        <v>0</v>
      </c>
      <c r="J5" s="148" t="n">
        <v>0</v>
      </c>
      <c r="K5" s="148" t="n">
        <v>0</v>
      </c>
      <c r="L5" s="148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28" t="s">
        <v>151</v>
      </c>
      <c r="B6" s="125" t="s">
        <v>147</v>
      </c>
      <c r="C6" s="29" t="s">
        <v>148</v>
      </c>
      <c r="D6" s="29" t="n">
        <v>4.5</v>
      </c>
      <c r="E6" s="126" t="s">
        <v>149</v>
      </c>
      <c r="F6" s="125" t="n">
        <v>2</v>
      </c>
      <c r="G6" s="148" t="n">
        <v>0</v>
      </c>
      <c r="H6" s="148" t="n">
        <v>0</v>
      </c>
      <c r="I6" s="148" t="n">
        <v>0</v>
      </c>
      <c r="J6" s="148" t="n">
        <v>0</v>
      </c>
      <c r="K6" s="148" t="n">
        <v>0</v>
      </c>
      <c r="L6" s="148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8" t="s">
        <v>152</v>
      </c>
      <c r="B7" s="125" t="s">
        <v>147</v>
      </c>
      <c r="C7" s="29" t="s">
        <v>148</v>
      </c>
      <c r="D7" s="29" t="n">
        <v>7.8</v>
      </c>
      <c r="E7" s="126" t="s">
        <v>149</v>
      </c>
      <c r="F7" s="125" t="n">
        <v>2</v>
      </c>
      <c r="G7" s="148" t="n">
        <v>0</v>
      </c>
      <c r="H7" s="148" t="n">
        <v>0</v>
      </c>
      <c r="I7" s="148" t="n">
        <v>0</v>
      </c>
      <c r="J7" s="148" t="n">
        <v>0</v>
      </c>
      <c r="K7" s="148" t="n">
        <v>0</v>
      </c>
      <c r="L7" s="148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8" t="s">
        <v>153</v>
      </c>
      <c r="B8" s="125" t="s">
        <v>147</v>
      </c>
      <c r="C8" s="29" t="s">
        <v>148</v>
      </c>
      <c r="D8" s="29" t="s">
        <v>214</v>
      </c>
      <c r="E8" s="126" t="s">
        <v>149</v>
      </c>
      <c r="F8" s="125" t="n">
        <v>3</v>
      </c>
      <c r="G8" s="148" t="n">
        <v>0</v>
      </c>
      <c r="H8" s="148" t="n">
        <v>0</v>
      </c>
      <c r="I8" s="148" t="n">
        <v>0</v>
      </c>
      <c r="J8" s="148" t="n">
        <v>0</v>
      </c>
      <c r="K8" s="148" t="n">
        <v>0</v>
      </c>
      <c r="L8" s="148" t="n">
        <f aca="false">J8</f>
        <v>0</v>
      </c>
      <c r="M8" s="149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28" t="s">
        <v>154</v>
      </c>
      <c r="B9" s="125" t="s">
        <v>147</v>
      </c>
      <c r="C9" s="29" t="s">
        <v>148</v>
      </c>
      <c r="D9" s="29" t="n">
        <v>11.6</v>
      </c>
      <c r="E9" s="126" t="s">
        <v>149</v>
      </c>
      <c r="F9" s="125" t="n">
        <v>2</v>
      </c>
      <c r="G9" s="148" t="n">
        <v>0</v>
      </c>
      <c r="H9" s="148" t="n">
        <v>0</v>
      </c>
      <c r="I9" s="148" t="n">
        <v>0</v>
      </c>
      <c r="J9" s="148" t="n">
        <v>0</v>
      </c>
      <c r="K9" s="148" t="n">
        <v>0</v>
      </c>
      <c r="L9" s="148" t="n">
        <f aca="false">J9</f>
        <v>0</v>
      </c>
      <c r="M9" s="0"/>
    </row>
    <row r="10" s="5" customFormat="true" ht="13.8" hidden="false" customHeight="false" outlineLevel="0" collapsed="false">
      <c r="A10" s="28" t="s">
        <v>155</v>
      </c>
      <c r="B10" s="125" t="s">
        <v>147</v>
      </c>
      <c r="C10" s="29" t="s">
        <v>148</v>
      </c>
      <c r="D10" s="29" t="s">
        <v>215</v>
      </c>
      <c r="E10" s="126" t="s">
        <v>149</v>
      </c>
      <c r="F10" s="125" t="n">
        <v>5</v>
      </c>
      <c r="G10" s="148" t="n">
        <v>0</v>
      </c>
      <c r="H10" s="148" t="n">
        <v>0</v>
      </c>
      <c r="I10" s="148" t="n">
        <v>0</v>
      </c>
      <c r="J10" s="148" t="n">
        <v>0</v>
      </c>
      <c r="K10" s="148" t="n">
        <v>0</v>
      </c>
      <c r="L10" s="148" t="s">
        <v>216</v>
      </c>
    </row>
    <row r="11" customFormat="false" ht="13.8" hidden="false" customHeight="false" outlineLevel="0" collapsed="false">
      <c r="A11" s="28" t="s">
        <v>156</v>
      </c>
      <c r="B11" s="125" t="s">
        <v>147</v>
      </c>
      <c r="C11" s="29" t="s">
        <v>148</v>
      </c>
      <c r="D11" s="29" t="n">
        <v>16</v>
      </c>
      <c r="E11" s="126" t="s">
        <v>149</v>
      </c>
      <c r="F11" s="125" t="n">
        <v>1</v>
      </c>
      <c r="G11" s="148" t="n">
        <v>0</v>
      </c>
      <c r="H11" s="148" t="n">
        <v>0</v>
      </c>
      <c r="I11" s="148" t="n">
        <v>0</v>
      </c>
      <c r="J11" s="148" t="n">
        <v>0</v>
      </c>
      <c r="K11" s="148" t="n">
        <v>0</v>
      </c>
      <c r="L11" s="148" t="n">
        <f aca="false">J11</f>
        <v>0</v>
      </c>
      <c r="M11" s="5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28" t="s">
        <v>157</v>
      </c>
      <c r="B12" s="125" t="s">
        <v>147</v>
      </c>
      <c r="C12" s="29" t="s">
        <v>148</v>
      </c>
      <c r="D12" s="29" t="n">
        <v>18</v>
      </c>
      <c r="E12" s="126" t="s">
        <v>149</v>
      </c>
      <c r="F12" s="125" t="n">
        <v>1</v>
      </c>
      <c r="G12" s="148" t="n">
        <v>0</v>
      </c>
      <c r="H12" s="148" t="n">
        <v>0</v>
      </c>
      <c r="I12" s="148" t="n">
        <v>0</v>
      </c>
      <c r="J12" s="148" t="n">
        <v>0</v>
      </c>
      <c r="K12" s="148" t="n">
        <v>0</v>
      </c>
      <c r="L12" s="148" t="n">
        <f aca="false">J12</f>
        <v>0</v>
      </c>
      <c r="M12" s="0"/>
    </row>
    <row r="13" customFormat="false" ht="13.8" hidden="false" customHeight="false" outlineLevel="0" collapsed="false">
      <c r="A13" s="28" t="s">
        <v>158</v>
      </c>
      <c r="B13" s="125" t="s">
        <v>147</v>
      </c>
      <c r="C13" s="29" t="s">
        <v>148</v>
      </c>
      <c r="D13" s="29" t="n">
        <v>24</v>
      </c>
      <c r="E13" s="126" t="s">
        <v>149</v>
      </c>
      <c r="F13" s="125" t="n">
        <v>1</v>
      </c>
      <c r="G13" s="148" t="n">
        <v>0</v>
      </c>
      <c r="H13" s="148" t="n">
        <v>0</v>
      </c>
      <c r="I13" s="148" t="n">
        <v>0</v>
      </c>
      <c r="J13" s="148" t="n">
        <v>0</v>
      </c>
      <c r="K13" s="148" t="n">
        <v>0</v>
      </c>
      <c r="L13" s="148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8" t="s">
        <v>159</v>
      </c>
      <c r="B14" s="125" t="s">
        <v>147</v>
      </c>
      <c r="C14" s="29" t="s">
        <v>148</v>
      </c>
      <c r="D14" s="29" t="n">
        <v>25</v>
      </c>
      <c r="E14" s="126" t="s">
        <v>149</v>
      </c>
      <c r="F14" s="125" t="n">
        <v>1</v>
      </c>
      <c r="G14" s="148" t="n">
        <v>0</v>
      </c>
      <c r="H14" s="148" t="n">
        <v>0</v>
      </c>
      <c r="I14" s="148" t="n">
        <v>0</v>
      </c>
      <c r="J14" s="148" t="n">
        <v>0</v>
      </c>
      <c r="K14" s="148" t="n">
        <v>0</v>
      </c>
      <c r="L14" s="148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28" t="s">
        <v>160</v>
      </c>
      <c r="B15" s="125" t="s">
        <v>147</v>
      </c>
      <c r="C15" s="29" t="s">
        <v>148</v>
      </c>
      <c r="D15" s="29" t="n">
        <v>13.28</v>
      </c>
      <c r="E15" s="126" t="s">
        <v>149</v>
      </c>
      <c r="F15" s="125" t="n">
        <v>2</v>
      </c>
      <c r="G15" s="148" t="n">
        <v>0</v>
      </c>
      <c r="H15" s="148" t="n">
        <v>0</v>
      </c>
      <c r="I15" s="148" t="n">
        <v>0</v>
      </c>
      <c r="J15" s="148" t="n">
        <v>0</v>
      </c>
      <c r="K15" s="148" t="n">
        <v>0</v>
      </c>
      <c r="L15" s="29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8" t="s">
        <v>161</v>
      </c>
      <c r="B16" s="125" t="s">
        <v>147</v>
      </c>
      <c r="C16" s="29" t="s">
        <v>148</v>
      </c>
      <c r="D16" s="29" t="n">
        <v>29.35</v>
      </c>
      <c r="E16" s="126" t="s">
        <v>149</v>
      </c>
      <c r="F16" s="125" t="n">
        <v>2</v>
      </c>
      <c r="G16" s="148" t="n">
        <v>0</v>
      </c>
      <c r="H16" s="148" t="n">
        <v>0</v>
      </c>
      <c r="I16" s="148" t="n">
        <v>0</v>
      </c>
      <c r="J16" s="148" t="n">
        <v>0</v>
      </c>
      <c r="K16" s="148" t="n">
        <v>0</v>
      </c>
      <c r="L16" s="148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28" t="s">
        <v>162</v>
      </c>
      <c r="B17" s="125" t="s">
        <v>147</v>
      </c>
      <c r="C17" s="29" t="s">
        <v>148</v>
      </c>
      <c r="D17" s="29" t="n">
        <v>30</v>
      </c>
      <c r="E17" s="126" t="s">
        <v>149</v>
      </c>
      <c r="F17" s="125" t="n">
        <v>1</v>
      </c>
      <c r="G17" s="148" t="n">
        <v>0</v>
      </c>
      <c r="H17" s="148" t="n">
        <v>0</v>
      </c>
      <c r="I17" s="148" t="n">
        <v>0</v>
      </c>
      <c r="J17" s="148" t="n">
        <v>0</v>
      </c>
      <c r="K17" s="148" t="n">
        <v>0</v>
      </c>
      <c r="L17" s="148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28" t="s">
        <v>163</v>
      </c>
      <c r="B18" s="125" t="s">
        <v>147</v>
      </c>
      <c r="C18" s="29" t="s">
        <v>148</v>
      </c>
      <c r="D18" s="29" t="n">
        <v>34</v>
      </c>
      <c r="E18" s="126" t="s">
        <v>149</v>
      </c>
      <c r="F18" s="125" t="n">
        <v>1</v>
      </c>
      <c r="G18" s="148" t="n">
        <v>0</v>
      </c>
      <c r="H18" s="148" t="n">
        <v>0</v>
      </c>
      <c r="I18" s="148" t="n">
        <v>0</v>
      </c>
      <c r="J18" s="148" t="n">
        <v>0</v>
      </c>
      <c r="K18" s="148" t="n">
        <v>0</v>
      </c>
      <c r="L18" s="148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28" t="s">
        <v>164</v>
      </c>
      <c r="B19" s="125" t="s">
        <v>147</v>
      </c>
      <c r="C19" s="29" t="s">
        <v>148</v>
      </c>
      <c r="D19" s="29" t="n">
        <v>41</v>
      </c>
      <c r="E19" s="126" t="s">
        <v>149</v>
      </c>
      <c r="F19" s="125" t="n">
        <v>1</v>
      </c>
      <c r="G19" s="148" t="n">
        <v>0</v>
      </c>
      <c r="H19" s="148" t="n">
        <v>0</v>
      </c>
      <c r="I19" s="148" t="n">
        <v>0</v>
      </c>
      <c r="J19" s="148" t="n">
        <v>0</v>
      </c>
      <c r="K19" s="148" t="n">
        <v>0</v>
      </c>
      <c r="L19" s="148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28" t="s">
        <v>165</v>
      </c>
      <c r="B20" s="125" t="s">
        <v>147</v>
      </c>
      <c r="C20" s="29" t="s">
        <v>148</v>
      </c>
      <c r="D20" s="29" t="n">
        <v>44.43</v>
      </c>
      <c r="E20" s="126" t="s">
        <v>149</v>
      </c>
      <c r="F20" s="125" t="n">
        <v>2</v>
      </c>
      <c r="G20" s="148" t="n">
        <v>0</v>
      </c>
      <c r="H20" s="148" t="n">
        <v>0</v>
      </c>
      <c r="I20" s="148" t="n">
        <v>0</v>
      </c>
      <c r="J20" s="148" t="n">
        <v>0</v>
      </c>
      <c r="K20" s="148" t="n">
        <v>0</v>
      </c>
      <c r="L20" s="148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28" t="s">
        <v>166</v>
      </c>
      <c r="B21" s="125" t="s">
        <v>147</v>
      </c>
      <c r="C21" s="29" t="s">
        <v>148</v>
      </c>
      <c r="D21" s="29" t="n">
        <v>45.38</v>
      </c>
      <c r="E21" s="126" t="s">
        <v>149</v>
      </c>
      <c r="F21" s="125" t="n">
        <v>2</v>
      </c>
      <c r="G21" s="148" t="n">
        <v>0</v>
      </c>
      <c r="H21" s="148" t="n">
        <v>0</v>
      </c>
      <c r="I21" s="148" t="n">
        <v>0</v>
      </c>
      <c r="J21" s="148" t="n">
        <v>0</v>
      </c>
      <c r="K21" s="148" t="n">
        <v>0</v>
      </c>
      <c r="L21" s="148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28" t="s">
        <v>39</v>
      </c>
      <c r="B22" s="125" t="s">
        <v>147</v>
      </c>
      <c r="C22" s="29" t="s">
        <v>167</v>
      </c>
      <c r="D22" s="29" t="n">
        <v>1</v>
      </c>
      <c r="E22" s="126" t="s">
        <v>149</v>
      </c>
      <c r="F22" s="125" t="n">
        <v>1</v>
      </c>
      <c r="G22" s="148" t="n">
        <v>0</v>
      </c>
      <c r="H22" s="148" t="n">
        <v>0</v>
      </c>
      <c r="I22" s="148" t="n">
        <v>0</v>
      </c>
      <c r="J22" s="148" t="n">
        <v>0</v>
      </c>
      <c r="K22" s="148" t="n">
        <v>0</v>
      </c>
      <c r="L22" s="148" t="s">
        <v>217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28" t="s">
        <v>42</v>
      </c>
      <c r="B23" s="125" t="s">
        <v>147</v>
      </c>
      <c r="C23" s="29" t="s">
        <v>167</v>
      </c>
      <c r="D23" s="29" t="n">
        <v>2</v>
      </c>
      <c r="E23" s="126" t="s">
        <v>149</v>
      </c>
      <c r="F23" s="125" t="n">
        <v>1</v>
      </c>
      <c r="G23" s="148" t="n">
        <v>0</v>
      </c>
      <c r="H23" s="148" t="n">
        <v>0</v>
      </c>
      <c r="I23" s="148" t="n">
        <v>0</v>
      </c>
      <c r="J23" s="148" t="n">
        <v>0</v>
      </c>
      <c r="K23" s="148" t="n">
        <v>0</v>
      </c>
      <c r="L23" s="148" t="s">
        <v>217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28" t="s">
        <v>43</v>
      </c>
      <c r="B24" s="125" t="s">
        <v>147</v>
      </c>
      <c r="C24" s="29" t="s">
        <v>167</v>
      </c>
      <c r="D24" s="29" t="n">
        <v>3</v>
      </c>
      <c r="E24" s="126" t="s">
        <v>149</v>
      </c>
      <c r="F24" s="125" t="n">
        <v>1</v>
      </c>
      <c r="G24" s="148" t="n">
        <v>0</v>
      </c>
      <c r="H24" s="148" t="n">
        <v>0</v>
      </c>
      <c r="I24" s="148" t="n">
        <v>0</v>
      </c>
      <c r="J24" s="148" t="n">
        <v>0</v>
      </c>
      <c r="K24" s="148" t="n">
        <v>0</v>
      </c>
      <c r="L24" s="148" t="s">
        <v>217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28" t="s">
        <v>44</v>
      </c>
      <c r="B25" s="125" t="s">
        <v>147</v>
      </c>
      <c r="C25" s="29" t="s">
        <v>167</v>
      </c>
      <c r="D25" s="29" t="n">
        <v>4</v>
      </c>
      <c r="E25" s="126" t="s">
        <v>149</v>
      </c>
      <c r="F25" s="125" t="n">
        <v>1</v>
      </c>
      <c r="G25" s="148" t="n">
        <v>0</v>
      </c>
      <c r="H25" s="148" t="n">
        <v>0</v>
      </c>
      <c r="I25" s="148" t="n">
        <v>0</v>
      </c>
      <c r="J25" s="148" t="n">
        <v>0</v>
      </c>
      <c r="K25" s="148" t="n">
        <v>0</v>
      </c>
      <c r="L25" s="148" t="s">
        <v>217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28" t="s">
        <v>45</v>
      </c>
      <c r="B26" s="125" t="s">
        <v>147</v>
      </c>
      <c r="C26" s="29" t="s">
        <v>167</v>
      </c>
      <c r="D26" s="29" t="n">
        <v>5</v>
      </c>
      <c r="E26" s="126" t="s">
        <v>149</v>
      </c>
      <c r="F26" s="125" t="n">
        <v>1</v>
      </c>
      <c r="G26" s="148" t="n">
        <v>0</v>
      </c>
      <c r="H26" s="148" t="n">
        <v>0</v>
      </c>
      <c r="I26" s="148" t="n">
        <v>0</v>
      </c>
      <c r="J26" s="148" t="n">
        <v>0</v>
      </c>
      <c r="K26" s="148" t="n">
        <v>0</v>
      </c>
      <c r="L26" s="148" t="s">
        <v>217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28" t="s">
        <v>46</v>
      </c>
      <c r="B27" s="125" t="s">
        <v>147</v>
      </c>
      <c r="C27" s="29" t="s">
        <v>167</v>
      </c>
      <c r="D27" s="29" t="n">
        <v>6</v>
      </c>
      <c r="E27" s="126" t="s">
        <v>149</v>
      </c>
      <c r="F27" s="125" t="n">
        <v>1</v>
      </c>
      <c r="G27" s="148" t="n">
        <v>0</v>
      </c>
      <c r="H27" s="148" t="n">
        <v>0</v>
      </c>
      <c r="I27" s="148" t="n">
        <v>0</v>
      </c>
      <c r="J27" s="148" t="n">
        <v>0</v>
      </c>
      <c r="K27" s="148" t="n">
        <v>0</v>
      </c>
      <c r="L27" s="148" t="s">
        <v>217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28" t="s">
        <v>47</v>
      </c>
      <c r="B28" s="125" t="s">
        <v>147</v>
      </c>
      <c r="C28" s="29" t="s">
        <v>167</v>
      </c>
      <c r="D28" s="29" t="n">
        <v>7</v>
      </c>
      <c r="E28" s="126" t="s">
        <v>149</v>
      </c>
      <c r="F28" s="125" t="n">
        <v>1</v>
      </c>
      <c r="G28" s="148" t="n">
        <v>0</v>
      </c>
      <c r="H28" s="148" t="n">
        <v>0</v>
      </c>
      <c r="I28" s="148" t="n">
        <v>0</v>
      </c>
      <c r="J28" s="148" t="n">
        <v>0</v>
      </c>
      <c r="K28" s="148" t="n">
        <v>0</v>
      </c>
      <c r="L28" s="148" t="s">
        <v>217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28" t="s">
        <v>48</v>
      </c>
      <c r="B29" s="125" t="s">
        <v>147</v>
      </c>
      <c r="C29" s="29" t="s">
        <v>167</v>
      </c>
      <c r="D29" s="29" t="n">
        <v>8</v>
      </c>
      <c r="E29" s="126" t="s">
        <v>149</v>
      </c>
      <c r="F29" s="125" t="n">
        <v>1</v>
      </c>
      <c r="G29" s="148" t="n">
        <v>0</v>
      </c>
      <c r="H29" s="148" t="n">
        <v>0</v>
      </c>
      <c r="I29" s="148" t="n">
        <v>0</v>
      </c>
      <c r="J29" s="148" t="n">
        <v>0</v>
      </c>
      <c r="K29" s="148" t="n">
        <v>0</v>
      </c>
      <c r="L29" s="148" t="s">
        <v>217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28" t="s">
        <v>49</v>
      </c>
      <c r="B30" s="125" t="s">
        <v>147</v>
      </c>
      <c r="C30" s="29" t="s">
        <v>167</v>
      </c>
      <c r="D30" s="29" t="n">
        <v>9</v>
      </c>
      <c r="E30" s="126" t="s">
        <v>149</v>
      </c>
      <c r="F30" s="125" t="n">
        <v>1</v>
      </c>
      <c r="G30" s="148" t="n">
        <v>0</v>
      </c>
      <c r="H30" s="148" t="n">
        <v>0</v>
      </c>
      <c r="I30" s="148" t="n">
        <v>0</v>
      </c>
      <c r="J30" s="148" t="n">
        <v>0</v>
      </c>
      <c r="K30" s="148" t="n">
        <v>0</v>
      </c>
      <c r="L30" s="148" t="s">
        <v>217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28" t="s">
        <v>50</v>
      </c>
      <c r="B31" s="125" t="s">
        <v>147</v>
      </c>
      <c r="C31" s="29" t="s">
        <v>167</v>
      </c>
      <c r="D31" s="29" t="n">
        <v>10</v>
      </c>
      <c r="E31" s="126" t="s">
        <v>149</v>
      </c>
      <c r="F31" s="125" t="n">
        <v>1</v>
      </c>
      <c r="G31" s="148" t="n">
        <v>0</v>
      </c>
      <c r="H31" s="148" t="n">
        <v>0</v>
      </c>
      <c r="I31" s="148" t="n">
        <v>0</v>
      </c>
      <c r="J31" s="148" t="n">
        <v>0</v>
      </c>
      <c r="K31" s="148" t="n">
        <v>0</v>
      </c>
      <c r="L31" s="148" t="s">
        <v>217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28" t="s">
        <v>51</v>
      </c>
      <c r="B32" s="125" t="s">
        <v>147</v>
      </c>
      <c r="C32" s="29" t="s">
        <v>167</v>
      </c>
      <c r="D32" s="29" t="n">
        <v>11</v>
      </c>
      <c r="E32" s="126" t="s">
        <v>149</v>
      </c>
      <c r="F32" s="125" t="n">
        <v>1</v>
      </c>
      <c r="G32" s="148" t="n">
        <v>0</v>
      </c>
      <c r="H32" s="148" t="n">
        <v>0</v>
      </c>
      <c r="I32" s="148" t="n">
        <v>0</v>
      </c>
      <c r="J32" s="148" t="n">
        <v>0</v>
      </c>
      <c r="K32" s="148" t="n">
        <v>0</v>
      </c>
      <c r="L32" s="148" t="s">
        <v>217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28" t="s">
        <v>168</v>
      </c>
      <c r="B33" s="125" t="s">
        <v>147</v>
      </c>
      <c r="C33" s="29" t="s">
        <v>169</v>
      </c>
      <c r="D33" s="29" t="n">
        <v>4</v>
      </c>
      <c r="E33" s="126" t="s">
        <v>149</v>
      </c>
      <c r="F33" s="125" t="n">
        <v>1</v>
      </c>
      <c r="G33" s="148" t="n">
        <v>0</v>
      </c>
      <c r="H33" s="148" t="n">
        <v>0</v>
      </c>
      <c r="I33" s="148" t="n">
        <v>0</v>
      </c>
      <c r="J33" s="148" t="n">
        <v>0</v>
      </c>
      <c r="K33" s="148" t="n">
        <v>0</v>
      </c>
      <c r="L33" s="148" t="s">
        <v>218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28" t="s">
        <v>170</v>
      </c>
      <c r="B34" s="125" t="s">
        <v>147</v>
      </c>
      <c r="C34" s="29" t="s">
        <v>169</v>
      </c>
      <c r="D34" s="29" t="n">
        <v>3.5</v>
      </c>
      <c r="E34" s="126" t="s">
        <v>149</v>
      </c>
      <c r="F34" s="125" t="n">
        <v>2</v>
      </c>
      <c r="G34" s="148" t="n">
        <v>0</v>
      </c>
      <c r="H34" s="148" t="n">
        <v>0</v>
      </c>
      <c r="I34" s="148" t="n">
        <v>0</v>
      </c>
      <c r="J34" s="148" t="n">
        <v>0</v>
      </c>
      <c r="K34" s="148" t="n">
        <v>0</v>
      </c>
      <c r="L34" s="148" t="s">
        <v>218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7.8" hidden="false" customHeight="true" outlineLevel="0" collapsed="false">
      <c r="A35" s="28" t="s">
        <v>171</v>
      </c>
      <c r="B35" s="128" t="s">
        <v>147</v>
      </c>
      <c r="C35" s="29" t="s">
        <v>169</v>
      </c>
      <c r="D35" s="29" t="n">
        <v>2</v>
      </c>
      <c r="E35" s="126" t="s">
        <v>149</v>
      </c>
      <c r="F35" s="128" t="n">
        <v>1</v>
      </c>
      <c r="G35" s="148" t="n">
        <v>0</v>
      </c>
      <c r="H35" s="29" t="n">
        <v>0</v>
      </c>
      <c r="I35" s="148" t="n">
        <v>0</v>
      </c>
      <c r="J35" s="148" t="n">
        <v>0</v>
      </c>
      <c r="K35" s="148" t="n">
        <v>0</v>
      </c>
      <c r="L35" s="148" t="s">
        <v>218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7.8" hidden="false" customHeight="true" outlineLevel="0" collapsed="false">
      <c r="A36" s="28" t="s">
        <v>172</v>
      </c>
      <c r="B36" s="125" t="s">
        <v>147</v>
      </c>
      <c r="C36" s="29" t="s">
        <v>173</v>
      </c>
      <c r="D36" s="29" t="n">
        <v>1</v>
      </c>
      <c r="E36" s="126" t="s">
        <v>149</v>
      </c>
      <c r="F36" s="125" t="n">
        <v>1</v>
      </c>
      <c r="G36" s="148" t="n">
        <v>0</v>
      </c>
      <c r="H36" s="148" t="n">
        <v>0</v>
      </c>
      <c r="I36" s="148" t="n">
        <v>0</v>
      </c>
      <c r="J36" s="148" t="n">
        <v>0</v>
      </c>
      <c r="K36" s="148" t="n">
        <v>0</v>
      </c>
      <c r="L36" s="148" t="n">
        <f aca="false">J36</f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7.8" hidden="false" customHeight="true" outlineLevel="0" collapsed="false">
      <c r="A37" s="28" t="s">
        <v>46</v>
      </c>
      <c r="B37" s="128" t="s">
        <v>147</v>
      </c>
      <c r="C37" s="29" t="s">
        <v>173</v>
      </c>
      <c r="D37" s="29" t="n">
        <v>2</v>
      </c>
      <c r="E37" s="126" t="s">
        <v>149</v>
      </c>
      <c r="F37" s="128" t="n">
        <v>1</v>
      </c>
      <c r="G37" s="148" t="n">
        <v>0</v>
      </c>
      <c r="H37" s="29" t="n">
        <v>0</v>
      </c>
      <c r="I37" s="148" t="n">
        <v>0</v>
      </c>
      <c r="J37" s="148" t="n">
        <v>0</v>
      </c>
      <c r="K37" s="148" t="n">
        <v>0</v>
      </c>
      <c r="L37" s="148" t="s">
        <v>217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6.35" hidden="false" customHeight="true" outlineLevel="0" collapsed="false">
      <c r="A38" s="28" t="s">
        <v>174</v>
      </c>
      <c r="B38" s="128" t="s">
        <v>147</v>
      </c>
      <c r="C38" s="29" t="s">
        <v>173</v>
      </c>
      <c r="D38" s="29" t="n">
        <v>3</v>
      </c>
      <c r="E38" s="126" t="s">
        <v>149</v>
      </c>
      <c r="F38" s="128" t="n">
        <v>1</v>
      </c>
      <c r="G38" s="148" t="n">
        <v>0</v>
      </c>
      <c r="H38" s="148" t="n">
        <v>0</v>
      </c>
      <c r="I38" s="148" t="n">
        <v>0</v>
      </c>
      <c r="J38" s="148" t="n">
        <v>0</v>
      </c>
      <c r="K38" s="148" t="n">
        <v>0</v>
      </c>
      <c r="L38" s="148" t="s">
        <v>217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6.35" hidden="false" customHeight="true" outlineLevel="0" collapsed="false">
      <c r="A39" s="28" t="s">
        <v>175</v>
      </c>
      <c r="B39" s="128" t="s">
        <v>147</v>
      </c>
      <c r="C39" s="29" t="s">
        <v>148</v>
      </c>
      <c r="D39" s="29" t="n">
        <v>31</v>
      </c>
      <c r="E39" s="126" t="s">
        <v>149</v>
      </c>
      <c r="F39" s="128" t="n">
        <v>1</v>
      </c>
      <c r="G39" s="148" t="n">
        <v>0</v>
      </c>
      <c r="H39" s="148" t="n">
        <v>0</v>
      </c>
      <c r="I39" s="148" t="n">
        <v>0</v>
      </c>
      <c r="J39" s="148" t="n">
        <v>0</v>
      </c>
      <c r="K39" s="148" t="n">
        <v>0</v>
      </c>
      <c r="L39" s="148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.35" hidden="false" customHeight="true" outlineLevel="0" collapsed="false">
      <c r="A40" s="28" t="s">
        <v>176</v>
      </c>
      <c r="B40" s="128" t="s">
        <v>147</v>
      </c>
      <c r="C40" s="29" t="s">
        <v>148</v>
      </c>
      <c r="D40" s="29" t="n">
        <v>32</v>
      </c>
      <c r="E40" s="126" t="s">
        <v>149</v>
      </c>
      <c r="F40" s="128" t="n">
        <v>1</v>
      </c>
      <c r="G40" s="148" t="n">
        <v>0</v>
      </c>
      <c r="H40" s="148" t="n">
        <v>0</v>
      </c>
      <c r="I40" s="148" t="n">
        <v>0</v>
      </c>
      <c r="J40" s="148" t="n">
        <v>0</v>
      </c>
      <c r="K40" s="148" t="n">
        <v>0</v>
      </c>
      <c r="L40" s="148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.35" hidden="false" customHeight="true" outlineLevel="0" collapsed="false">
      <c r="A41" s="28" t="s">
        <v>177</v>
      </c>
      <c r="B41" s="128" t="s">
        <v>147</v>
      </c>
      <c r="C41" s="29" t="s">
        <v>148</v>
      </c>
      <c r="D41" s="29" t="n">
        <v>33</v>
      </c>
      <c r="E41" s="126" t="s">
        <v>149</v>
      </c>
      <c r="F41" s="128" t="n">
        <v>1</v>
      </c>
      <c r="G41" s="148" t="n">
        <v>0</v>
      </c>
      <c r="H41" s="148" t="n">
        <v>0</v>
      </c>
      <c r="I41" s="148" t="n">
        <v>0</v>
      </c>
      <c r="J41" s="148" t="n">
        <v>0</v>
      </c>
      <c r="K41" s="148" t="n">
        <v>0</v>
      </c>
      <c r="L41" s="148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35" hidden="false" customHeight="true" outlineLevel="0" collapsed="false">
      <c r="A42" s="28" t="s">
        <v>177</v>
      </c>
      <c r="B42" s="128" t="s">
        <v>147</v>
      </c>
      <c r="C42" s="29" t="s">
        <v>169</v>
      </c>
      <c r="D42" s="29" t="n">
        <v>1</v>
      </c>
      <c r="E42" s="126" t="s">
        <v>149</v>
      </c>
      <c r="F42" s="128" t="n">
        <v>1</v>
      </c>
      <c r="G42" s="148" t="n">
        <v>0</v>
      </c>
      <c r="H42" s="148" t="n">
        <v>0</v>
      </c>
      <c r="I42" s="148" t="n">
        <v>0</v>
      </c>
      <c r="J42" s="148" t="n">
        <v>0</v>
      </c>
      <c r="K42" s="148" t="n">
        <v>0</v>
      </c>
      <c r="L42" s="148" t="s">
        <v>218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6.35" hidden="false" customHeight="true" outlineLevel="0" collapsed="false">
      <c r="A43" s="28" t="s">
        <v>178</v>
      </c>
      <c r="B43" s="128" t="s">
        <v>147</v>
      </c>
      <c r="C43" s="29" t="s">
        <v>169</v>
      </c>
      <c r="D43" s="29" t="s">
        <v>219</v>
      </c>
      <c r="E43" s="126" t="s">
        <v>149</v>
      </c>
      <c r="F43" s="128" t="n">
        <v>4</v>
      </c>
      <c r="G43" s="148" t="n">
        <v>0</v>
      </c>
      <c r="H43" s="148" t="n">
        <v>0</v>
      </c>
      <c r="I43" s="148" t="n">
        <v>0</v>
      </c>
      <c r="J43" s="148" t="n">
        <v>0</v>
      </c>
      <c r="K43" s="148" t="n">
        <v>0</v>
      </c>
      <c r="L43" s="148" t="s">
        <v>218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8.15" hidden="false" customHeight="true" outlineLevel="0" collapsed="false">
      <c r="A44" s="129" t="s">
        <v>179</v>
      </c>
      <c r="B44" s="128" t="s">
        <v>147</v>
      </c>
      <c r="C44" s="29" t="s">
        <v>148</v>
      </c>
      <c r="D44" s="29" t="n">
        <v>51</v>
      </c>
      <c r="E44" s="126" t="s">
        <v>149</v>
      </c>
      <c r="F44" s="128" t="n">
        <v>1</v>
      </c>
      <c r="G44" s="148" t="n">
        <v>0</v>
      </c>
      <c r="H44" s="148" t="n">
        <v>0</v>
      </c>
      <c r="I44" s="148" t="n">
        <v>0</v>
      </c>
      <c r="J44" s="148" t="n">
        <v>0</v>
      </c>
      <c r="K44" s="148" t="n">
        <v>0</v>
      </c>
      <c r="L44" s="148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9.05" hidden="false" customHeight="true" outlineLevel="0" collapsed="false">
      <c r="A45" s="129" t="s">
        <v>180</v>
      </c>
      <c r="B45" s="128" t="s">
        <v>147</v>
      </c>
      <c r="C45" s="29" t="s">
        <v>148</v>
      </c>
      <c r="D45" s="29" t="s">
        <v>220</v>
      </c>
      <c r="E45" s="126" t="s">
        <v>149</v>
      </c>
      <c r="F45" s="128" t="n">
        <v>5</v>
      </c>
      <c r="G45" s="148" t="n">
        <v>0</v>
      </c>
      <c r="H45" s="148" t="n">
        <v>0</v>
      </c>
      <c r="I45" s="148" t="n">
        <v>0</v>
      </c>
      <c r="J45" s="148" t="n">
        <v>0</v>
      </c>
      <c r="K45" s="148" t="n">
        <v>0</v>
      </c>
      <c r="L45" s="148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7.35" hidden="false" customHeight="true" outlineLevel="0" collapsed="false">
      <c r="A46" s="129" t="s">
        <v>181</v>
      </c>
      <c r="B46" s="128" t="s">
        <v>147</v>
      </c>
      <c r="C46" s="29" t="s">
        <v>148</v>
      </c>
      <c r="D46" s="29" t="s">
        <v>221</v>
      </c>
      <c r="E46" s="126" t="s">
        <v>149</v>
      </c>
      <c r="F46" s="128" t="n">
        <v>4</v>
      </c>
      <c r="G46" s="148" t="n">
        <v>0</v>
      </c>
      <c r="H46" s="148" t="n">
        <v>0</v>
      </c>
      <c r="I46" s="148" t="n">
        <v>0</v>
      </c>
      <c r="J46" s="148" t="n">
        <v>0</v>
      </c>
      <c r="K46" s="148" t="n">
        <v>0</v>
      </c>
      <c r="L46" s="148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9.05" hidden="false" customHeight="true" outlineLevel="0" collapsed="false">
      <c r="A47" s="129" t="s">
        <v>182</v>
      </c>
      <c r="B47" s="128" t="s">
        <v>147</v>
      </c>
      <c r="C47" s="29" t="s">
        <v>148</v>
      </c>
      <c r="D47" s="29" t="n">
        <v>46</v>
      </c>
      <c r="E47" s="126" t="s">
        <v>149</v>
      </c>
      <c r="F47" s="128" t="n">
        <v>1</v>
      </c>
      <c r="G47" s="148" t="n">
        <v>0</v>
      </c>
      <c r="H47" s="148" t="n">
        <v>0</v>
      </c>
      <c r="I47" s="148" t="n">
        <v>0</v>
      </c>
      <c r="J47" s="148" t="n">
        <v>0</v>
      </c>
      <c r="K47" s="148" t="n">
        <v>0</v>
      </c>
      <c r="L47" s="148" t="n"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9.05" hidden="false" customHeight="true" outlineLevel="0" collapsed="false">
      <c r="A48" s="129" t="s">
        <v>183</v>
      </c>
      <c r="B48" s="128" t="s">
        <v>147</v>
      </c>
      <c r="C48" s="29" t="s">
        <v>148</v>
      </c>
      <c r="D48" s="29" t="n">
        <v>54</v>
      </c>
      <c r="E48" s="126" t="s">
        <v>149</v>
      </c>
      <c r="F48" s="128" t="n">
        <v>1</v>
      </c>
      <c r="G48" s="148" t="n">
        <v>0</v>
      </c>
      <c r="H48" s="148" t="n">
        <v>0</v>
      </c>
      <c r="I48" s="148" t="n">
        <v>0</v>
      </c>
      <c r="J48" s="148" t="n">
        <v>0</v>
      </c>
      <c r="K48" s="148" t="n">
        <v>0</v>
      </c>
      <c r="L48" s="148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9.05" hidden="false" customHeight="true" outlineLevel="0" collapsed="false">
      <c r="A49" s="129" t="s">
        <v>184</v>
      </c>
      <c r="B49" s="128" t="s">
        <v>147</v>
      </c>
      <c r="C49" s="29" t="s">
        <v>148</v>
      </c>
      <c r="D49" s="29" t="n">
        <v>55</v>
      </c>
      <c r="E49" s="126" t="s">
        <v>149</v>
      </c>
      <c r="F49" s="128" t="n">
        <v>1</v>
      </c>
      <c r="G49" s="148" t="n">
        <v>0</v>
      </c>
      <c r="H49" s="148" t="n">
        <v>0</v>
      </c>
      <c r="I49" s="148" t="n">
        <v>0</v>
      </c>
      <c r="J49" s="148" t="n">
        <v>0</v>
      </c>
      <c r="K49" s="148" t="n">
        <v>0</v>
      </c>
      <c r="L49" s="148" t="n"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30" t="s">
        <v>186</v>
      </c>
      <c r="B50" s="125" t="s">
        <v>187</v>
      </c>
      <c r="C50" s="29" t="s">
        <v>148</v>
      </c>
      <c r="D50" s="29" t="s">
        <v>222</v>
      </c>
      <c r="E50" s="29" t="s">
        <v>185</v>
      </c>
      <c r="F50" s="125" t="n">
        <v>23</v>
      </c>
      <c r="G50" s="148" t="s">
        <v>223</v>
      </c>
      <c r="H50" s="148" t="n">
        <v>0</v>
      </c>
      <c r="I50" s="148" t="n">
        <v>0</v>
      </c>
      <c r="J50" s="148" t="n">
        <v>23</v>
      </c>
      <c r="K50" s="148" t="n">
        <v>0</v>
      </c>
      <c r="L50" s="148" t="n">
        <v>23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30" t="s">
        <v>188</v>
      </c>
      <c r="B51" s="125" t="s">
        <v>187</v>
      </c>
      <c r="C51" s="29" t="s">
        <v>148</v>
      </c>
      <c r="D51" s="29" t="n">
        <v>24</v>
      </c>
      <c r="E51" s="29" t="s">
        <v>185</v>
      </c>
      <c r="F51" s="125" t="n">
        <v>1</v>
      </c>
      <c r="G51" s="148" t="n">
        <v>0</v>
      </c>
      <c r="H51" s="148" t="n">
        <v>0</v>
      </c>
      <c r="I51" s="148" t="n">
        <v>0</v>
      </c>
      <c r="J51" s="148" t="n">
        <v>0</v>
      </c>
      <c r="K51" s="148" t="n">
        <v>0</v>
      </c>
      <c r="L51" s="148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130" t="s">
        <v>189</v>
      </c>
      <c r="B52" s="125" t="s">
        <v>187</v>
      </c>
      <c r="C52" s="29" t="s">
        <v>148</v>
      </c>
      <c r="D52" s="29" t="n">
        <v>25</v>
      </c>
      <c r="E52" s="29" t="s">
        <v>185</v>
      </c>
      <c r="F52" s="125" t="n">
        <v>1</v>
      </c>
      <c r="G52" s="148" t="n">
        <v>0</v>
      </c>
      <c r="H52" s="148" t="n">
        <v>0</v>
      </c>
      <c r="I52" s="148" t="n">
        <v>0</v>
      </c>
      <c r="J52" s="148" t="n">
        <v>0</v>
      </c>
      <c r="K52" s="148" t="n">
        <v>0</v>
      </c>
      <c r="L52" s="148" t="n"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30" t="s">
        <v>190</v>
      </c>
      <c r="B53" s="125" t="s">
        <v>187</v>
      </c>
      <c r="C53" s="29" t="s">
        <v>148</v>
      </c>
      <c r="D53" s="29" t="n">
        <v>26.27</v>
      </c>
      <c r="E53" s="29" t="s">
        <v>185</v>
      </c>
      <c r="F53" s="125" t="n">
        <v>2</v>
      </c>
      <c r="G53" s="148" t="n">
        <v>0</v>
      </c>
      <c r="H53" s="148" t="n">
        <v>0</v>
      </c>
      <c r="I53" s="148" t="n">
        <v>0</v>
      </c>
      <c r="J53" s="148" t="n">
        <v>0</v>
      </c>
      <c r="K53" s="148" t="n">
        <v>0</v>
      </c>
      <c r="L53" s="148" t="n">
        <v>0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8" hidden="false" customHeight="false" outlineLevel="0" collapsed="false">
      <c r="A54" s="130" t="s">
        <v>191</v>
      </c>
      <c r="B54" s="125" t="s">
        <v>187</v>
      </c>
      <c r="C54" s="29" t="s">
        <v>148</v>
      </c>
      <c r="D54" s="29" t="s">
        <v>224</v>
      </c>
      <c r="E54" s="29" t="s">
        <v>185</v>
      </c>
      <c r="F54" s="125" t="n">
        <v>7</v>
      </c>
      <c r="G54" s="148" t="n">
        <v>0</v>
      </c>
      <c r="H54" s="148" t="n">
        <v>0</v>
      </c>
      <c r="I54" s="148" t="n">
        <v>0</v>
      </c>
      <c r="J54" s="148" t="n">
        <v>0</v>
      </c>
      <c r="K54" s="148" t="n">
        <v>0</v>
      </c>
      <c r="L54" s="148" t="n">
        <v>0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8" hidden="false" customHeight="false" outlineLevel="0" collapsed="false">
      <c r="A55" s="130" t="s">
        <v>192</v>
      </c>
      <c r="B55" s="125" t="s">
        <v>193</v>
      </c>
      <c r="C55" s="29" t="s">
        <v>148</v>
      </c>
      <c r="D55" s="29" t="n">
        <v>1</v>
      </c>
      <c r="E55" s="29" t="s">
        <v>185</v>
      </c>
      <c r="F55" s="125" t="n">
        <v>1</v>
      </c>
      <c r="G55" s="148" t="n">
        <v>0</v>
      </c>
      <c r="H55" s="148" t="n">
        <v>0</v>
      </c>
      <c r="I55" s="148" t="n">
        <v>0</v>
      </c>
      <c r="J55" s="148" t="n">
        <v>0</v>
      </c>
      <c r="K55" s="148" t="n">
        <v>0</v>
      </c>
      <c r="L55" s="148" t="n">
        <f aca="false">J55</f>
        <v>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130" t="s">
        <v>194</v>
      </c>
      <c r="B56" s="125" t="s">
        <v>193</v>
      </c>
      <c r="C56" s="29" t="s">
        <v>148</v>
      </c>
      <c r="D56" s="29" t="n">
        <v>2</v>
      </c>
      <c r="E56" s="29" t="s">
        <v>185</v>
      </c>
      <c r="F56" s="125" t="n">
        <v>1</v>
      </c>
      <c r="G56" s="148" t="n">
        <v>0</v>
      </c>
      <c r="H56" s="148" t="n">
        <v>0</v>
      </c>
      <c r="I56" s="148" t="n">
        <v>0</v>
      </c>
      <c r="J56" s="148" t="n">
        <v>0</v>
      </c>
      <c r="K56" s="148" t="n">
        <v>0</v>
      </c>
      <c r="L56" s="148" t="n"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9" hidden="false" customHeight="true" outlineLevel="0" collapsed="false">
      <c r="A57" s="130" t="s">
        <v>195</v>
      </c>
      <c r="B57" s="125" t="s">
        <v>193</v>
      </c>
      <c r="C57" s="29" t="s">
        <v>148</v>
      </c>
      <c r="D57" s="29" t="n">
        <v>3.4</v>
      </c>
      <c r="E57" s="29" t="s">
        <v>185</v>
      </c>
      <c r="F57" s="125" t="n">
        <v>2</v>
      </c>
      <c r="G57" s="148" t="n">
        <v>0</v>
      </c>
      <c r="H57" s="148" t="n">
        <v>0</v>
      </c>
      <c r="I57" s="148" t="n">
        <v>0</v>
      </c>
      <c r="J57" s="148" t="n">
        <v>0</v>
      </c>
      <c r="K57" s="148" t="n">
        <v>0</v>
      </c>
      <c r="L57" s="148" t="n">
        <f aca="false">J57</f>
        <v>0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8" hidden="false" customHeight="false" outlineLevel="0" collapsed="false">
      <c r="A58" s="130" t="s">
        <v>196</v>
      </c>
      <c r="B58" s="125" t="s">
        <v>193</v>
      </c>
      <c r="C58" s="29" t="s">
        <v>148</v>
      </c>
      <c r="D58" s="29" t="s">
        <v>225</v>
      </c>
      <c r="E58" s="29" t="s">
        <v>185</v>
      </c>
      <c r="F58" s="125" t="n">
        <v>6</v>
      </c>
      <c r="G58" s="148" t="n">
        <v>0</v>
      </c>
      <c r="H58" s="148" t="n">
        <v>0</v>
      </c>
      <c r="I58" s="148" t="n">
        <v>0</v>
      </c>
      <c r="J58" s="148" t="n">
        <v>0</v>
      </c>
      <c r="K58" s="148" t="n">
        <v>0</v>
      </c>
      <c r="L58" s="148" t="n">
        <f aca="false">J58</f>
        <v>0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.95" hidden="false" customHeight="true" outlineLevel="0" collapsed="false">
      <c r="A59" s="130" t="s">
        <v>197</v>
      </c>
      <c r="B59" s="125" t="s">
        <v>193</v>
      </c>
      <c r="C59" s="29" t="s">
        <v>148</v>
      </c>
      <c r="D59" s="29" t="n">
        <v>11.12</v>
      </c>
      <c r="E59" s="29" t="s">
        <v>185</v>
      </c>
      <c r="F59" s="125" t="n">
        <v>2</v>
      </c>
      <c r="G59" s="148" t="s">
        <v>226</v>
      </c>
      <c r="H59" s="148" t="n">
        <v>0</v>
      </c>
      <c r="I59" s="148" t="n">
        <v>0</v>
      </c>
      <c r="J59" s="148" t="n">
        <v>12</v>
      </c>
      <c r="K59" s="148" t="n">
        <v>0</v>
      </c>
      <c r="L59" s="148" t="n">
        <v>12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1.5" hidden="false" customHeight="true" outlineLevel="0" collapsed="false">
      <c r="A60" s="130" t="s">
        <v>198</v>
      </c>
      <c r="B60" s="125" t="s">
        <v>193</v>
      </c>
      <c r="C60" s="29" t="s">
        <v>148</v>
      </c>
      <c r="D60" s="29" t="n">
        <v>14</v>
      </c>
      <c r="E60" s="29" t="s">
        <v>185</v>
      </c>
      <c r="F60" s="125" t="n">
        <v>1</v>
      </c>
      <c r="G60" s="148" t="n">
        <v>0</v>
      </c>
      <c r="H60" s="148" t="n">
        <v>0</v>
      </c>
      <c r="I60" s="148" t="n">
        <v>0</v>
      </c>
      <c r="J60" s="148" t="n">
        <v>0</v>
      </c>
      <c r="K60" s="148" t="n">
        <v>0</v>
      </c>
      <c r="L60" s="148" t="n">
        <f aca="false">J60</f>
        <v>0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9.95" hidden="false" customHeight="true" outlineLevel="0" collapsed="false">
      <c r="A61" s="130" t="s">
        <v>199</v>
      </c>
      <c r="B61" s="125" t="s">
        <v>193</v>
      </c>
      <c r="C61" s="29" t="s">
        <v>148</v>
      </c>
      <c r="D61" s="29" t="n">
        <v>15</v>
      </c>
      <c r="E61" s="29" t="s">
        <v>185</v>
      </c>
      <c r="F61" s="125" t="n">
        <v>1</v>
      </c>
      <c r="G61" s="148" t="n">
        <v>0</v>
      </c>
      <c r="H61" s="148" t="n">
        <v>0</v>
      </c>
      <c r="I61" s="148" t="n">
        <v>0</v>
      </c>
      <c r="J61" s="148" t="n">
        <v>0</v>
      </c>
      <c r="K61" s="148" t="n">
        <v>0</v>
      </c>
      <c r="L61" s="148" t="n">
        <f aca="false">J61</f>
        <v>0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9.95" hidden="false" customHeight="true" outlineLevel="0" collapsed="false">
      <c r="A62" s="130" t="s">
        <v>200</v>
      </c>
      <c r="B62" s="125" t="s">
        <v>193</v>
      </c>
      <c r="C62" s="29" t="s">
        <v>148</v>
      </c>
      <c r="D62" s="29" t="s">
        <v>227</v>
      </c>
      <c r="E62" s="29" t="s">
        <v>185</v>
      </c>
      <c r="F62" s="125" t="n">
        <v>5</v>
      </c>
      <c r="G62" s="148" t="n">
        <v>0</v>
      </c>
      <c r="H62" s="148" t="n">
        <v>0</v>
      </c>
      <c r="I62" s="148" t="n">
        <v>0</v>
      </c>
      <c r="J62" s="148" t="n">
        <v>0</v>
      </c>
      <c r="K62" s="148" t="n">
        <v>0</v>
      </c>
      <c r="L62" s="148" t="n">
        <v>0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6.35" hidden="false" customHeight="true" outlineLevel="0" collapsed="false">
      <c r="A63" s="130" t="s">
        <v>201</v>
      </c>
      <c r="B63" s="125" t="s">
        <v>193</v>
      </c>
      <c r="C63" s="29" t="s">
        <v>148</v>
      </c>
      <c r="D63" s="29" t="n">
        <v>16</v>
      </c>
      <c r="E63" s="29" t="s">
        <v>185</v>
      </c>
      <c r="F63" s="125" t="n">
        <v>1</v>
      </c>
      <c r="G63" s="148" t="n">
        <v>0</v>
      </c>
      <c r="H63" s="148" t="n">
        <v>0</v>
      </c>
      <c r="I63" s="148" t="n">
        <v>0</v>
      </c>
      <c r="J63" s="148" t="n">
        <v>0</v>
      </c>
      <c r="K63" s="148" t="n">
        <v>0</v>
      </c>
      <c r="L63" s="148" t="n">
        <f aca="false">J63</f>
        <v>0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6.5" hidden="false" customHeight="true" outlineLevel="0" collapsed="false">
      <c r="A64" s="130" t="s">
        <v>202</v>
      </c>
      <c r="B64" s="125" t="s">
        <v>147</v>
      </c>
      <c r="C64" s="29" t="s">
        <v>66</v>
      </c>
      <c r="D64" s="29"/>
      <c r="E64" s="29"/>
      <c r="F64" s="125" t="n">
        <v>200</v>
      </c>
      <c r="G64" s="143"/>
      <c r="H64" s="143"/>
      <c r="I64" s="143"/>
      <c r="J64" s="143"/>
      <c r="K64" s="143"/>
      <c r="L64" s="143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6.35" hidden="false" customHeight="true" outlineLevel="0" collapsed="false">
      <c r="A65" s="130" t="s">
        <v>204</v>
      </c>
      <c r="B65" s="125" t="s">
        <v>193</v>
      </c>
      <c r="C65" s="29" t="s">
        <v>66</v>
      </c>
      <c r="D65" s="29"/>
      <c r="E65" s="29"/>
      <c r="F65" s="125" t="n">
        <v>10000</v>
      </c>
      <c r="G65" s="143"/>
      <c r="H65" s="143"/>
      <c r="I65" s="143"/>
      <c r="J65" s="143"/>
      <c r="K65" s="143"/>
      <c r="L65" s="143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2.35" hidden="false" customHeight="true" outlineLevel="0" collapsed="false">
      <c r="A66" s="150" t="s">
        <v>228</v>
      </c>
      <c r="B66" s="151" t="s">
        <v>147</v>
      </c>
      <c r="C66" s="152" t="s">
        <v>148</v>
      </c>
      <c r="D66" s="152"/>
      <c r="E66" s="152"/>
      <c r="F66" s="153" t="n">
        <v>48</v>
      </c>
      <c r="G66" s="143"/>
      <c r="H66" s="143"/>
      <c r="I66" s="0"/>
      <c r="J66" s="48"/>
      <c r="K66" s="48"/>
      <c r="L66" s="154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4.95" hidden="false" customHeight="true" outlineLevel="0" collapsed="false">
      <c r="A67" s="150" t="s">
        <v>229</v>
      </c>
      <c r="B67" s="152" t="s">
        <v>187</v>
      </c>
      <c r="C67" s="152" t="s">
        <v>148</v>
      </c>
      <c r="D67" s="152"/>
      <c r="E67" s="152"/>
      <c r="F67" s="153" t="n">
        <v>34</v>
      </c>
      <c r="G67" s="143"/>
      <c r="H67" s="143"/>
      <c r="I67" s="143"/>
      <c r="J67" s="48"/>
      <c r="K67" s="48"/>
      <c r="L67" s="154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8.5" hidden="false" customHeight="true" outlineLevel="0" collapsed="false">
      <c r="A68" s="150" t="s">
        <v>230</v>
      </c>
      <c r="B68" s="152" t="s">
        <v>193</v>
      </c>
      <c r="C68" s="152" t="s">
        <v>148</v>
      </c>
      <c r="D68" s="152"/>
      <c r="E68" s="152"/>
      <c r="F68" s="153" t="n">
        <v>20</v>
      </c>
      <c r="G68" s="143"/>
      <c r="H68" s="143"/>
      <c r="I68" s="143"/>
      <c r="J68" s="48"/>
      <c r="K68" s="48"/>
      <c r="L68" s="154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5.7" hidden="false" customHeight="true" outlineLevel="0" collapsed="false">
      <c r="A69" s="150" t="s">
        <v>228</v>
      </c>
      <c r="B69" s="152" t="s">
        <v>147</v>
      </c>
      <c r="C69" s="152" t="s">
        <v>173</v>
      </c>
      <c r="D69" s="152"/>
      <c r="E69" s="152"/>
      <c r="F69" s="153" t="n">
        <v>3</v>
      </c>
      <c r="G69" s="143"/>
      <c r="H69" s="143"/>
      <c r="I69" s="143"/>
      <c r="J69" s="48"/>
      <c r="K69" s="48"/>
      <c r="L69" s="154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22.35" hidden="false" customHeight="true" outlineLevel="0" collapsed="false">
      <c r="A70" s="150" t="s">
        <v>231</v>
      </c>
      <c r="B70" s="152" t="s">
        <v>147</v>
      </c>
      <c r="C70" s="152" t="s">
        <v>169</v>
      </c>
      <c r="D70" s="152"/>
      <c r="E70" s="152"/>
      <c r="F70" s="153" t="n">
        <v>9</v>
      </c>
      <c r="G70" s="143"/>
      <c r="H70" s="143"/>
      <c r="I70" s="143"/>
      <c r="J70" s="48"/>
      <c r="K70" s="48"/>
      <c r="L70" s="154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4" hidden="false" customHeight="true" outlineLevel="0" collapsed="false">
      <c r="A71" s="150" t="s">
        <v>232</v>
      </c>
      <c r="B71" s="152" t="s">
        <v>147</v>
      </c>
      <c r="C71" s="152" t="s">
        <v>167</v>
      </c>
      <c r="D71" s="152"/>
      <c r="E71" s="152"/>
      <c r="F71" s="153" t="n">
        <v>11</v>
      </c>
      <c r="G71" s="143"/>
      <c r="H71" s="143"/>
      <c r="I71" s="143"/>
      <c r="J71" s="48"/>
      <c r="K71" s="48"/>
      <c r="L71" s="154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4" hidden="false" customHeight="true" outlineLevel="0" collapsed="false">
      <c r="A72" s="155" t="s">
        <v>233</v>
      </c>
      <c r="B72" s="155"/>
      <c r="C72" s="155"/>
      <c r="D72" s="155"/>
      <c r="E72" s="155"/>
      <c r="F72" s="155" t="n">
        <f aca="false">SUM(F39:F41)</f>
        <v>3</v>
      </c>
      <c r="G72" s="29" t="n">
        <v>4</v>
      </c>
      <c r="H72" s="48"/>
      <c r="I72" s="143"/>
      <c r="J72" s="143"/>
      <c r="K72" s="143"/>
      <c r="L72" s="143"/>
      <c r="M72" s="149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24" hidden="false" customHeight="true" outlineLevel="0" collapsed="false">
      <c r="A73" s="155" t="s">
        <v>234</v>
      </c>
      <c r="B73" s="155"/>
      <c r="C73" s="155"/>
      <c r="D73" s="155"/>
      <c r="E73" s="155"/>
      <c r="F73" s="155" t="n">
        <f aca="false">SUM(F44:F48)</f>
        <v>12</v>
      </c>
      <c r="G73" s="155"/>
      <c r="H73" s="29" t="n">
        <v>0</v>
      </c>
      <c r="I73" s="143"/>
      <c r="J73" s="143"/>
      <c r="K73" s="143"/>
      <c r="L73" s="143"/>
      <c r="M73" s="149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24" hidden="false" customHeight="true" outlineLevel="0" collapsed="false">
      <c r="A74" s="155" t="s">
        <v>235</v>
      </c>
      <c r="B74" s="155"/>
      <c r="C74" s="155"/>
      <c r="D74" s="155"/>
      <c r="E74" s="155"/>
      <c r="F74" s="155"/>
      <c r="G74" s="155"/>
      <c r="H74" s="155"/>
      <c r="I74" s="148" t="n">
        <v>0</v>
      </c>
      <c r="J74" s="143"/>
      <c r="K74" s="143"/>
      <c r="L74" s="143"/>
      <c r="M74" s="149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24" hidden="false" customHeight="true" outlineLevel="0" collapsed="false">
      <c r="A75" s="155" t="s">
        <v>236</v>
      </c>
      <c r="B75" s="155"/>
      <c r="C75" s="155"/>
      <c r="D75" s="155"/>
      <c r="E75" s="155"/>
      <c r="F75" s="155"/>
      <c r="G75" s="155"/>
      <c r="H75" s="155"/>
      <c r="I75" s="155"/>
      <c r="J75" s="148" t="n">
        <v>2</v>
      </c>
      <c r="K75" s="143"/>
      <c r="L75" s="143"/>
      <c r="M75" s="149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56" customFormat="true" ht="12" hidden="false" customHeight="true" outlineLevel="0" collapsed="false">
      <c r="A76" s="155" t="s">
        <v>237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48" t="n">
        <v>0</v>
      </c>
      <c r="L76" s="143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</row>
    <row r="77" customFormat="false" ht="12" hidden="false" customHeight="true" outlineLevel="0" collapsed="false">
      <c r="A77" s="155" t="s">
        <v>238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48" t="n">
        <v>0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</row>
    <row r="78" customFormat="false" ht="12" hidden="false" customHeight="true" outlineLevel="0" collapsed="false">
      <c r="A78" s="157"/>
      <c r="B78" s="48"/>
      <c r="C78" s="48"/>
      <c r="D78" s="48"/>
      <c r="E78" s="135"/>
      <c r="F78" s="135"/>
      <c r="G78" s="143"/>
      <c r="H78" s="143"/>
      <c r="I78" s="143"/>
      <c r="J78" s="48"/>
      <c r="K78" s="48"/>
      <c r="L78" s="0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</row>
    <row r="79" customFormat="false" ht="12" hidden="false" customHeight="true" outlineLevel="0" collapsed="false">
      <c r="A79" s="158" t="s">
        <v>239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</row>
    <row r="80" customFormat="false" ht="12" hidden="false" customHeight="true" outlineLevel="0" collapsed="false">
      <c r="A80" s="158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</row>
    <row r="81" customFormat="false" ht="12" hidden="false" customHeight="true" outlineLevel="0" collapsed="false">
      <c r="A81" s="120" t="str">
        <f aca="false">Обложка!A35</f>
        <v>Составил:</v>
      </c>
      <c r="H81" s="0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</row>
    <row r="82" customFormat="false" ht="12.8" hidden="false" customHeight="false" outlineLevel="0" collapsed="false">
      <c r="A82" s="120" t="str">
        <f aca="false">Обложка!A36</f>
        <v>Специалист по пест контролю ООО «Альфадез»</v>
      </c>
      <c r="G82" s="140" t="s">
        <v>240</v>
      </c>
      <c r="H82" s="140" t="s">
        <v>241</v>
      </c>
    </row>
    <row r="83" customFormat="false" ht="12" hidden="false" customHeight="true" outlineLevel="0" collapsed="false">
      <c r="A83" s="0"/>
      <c r="H83" s="0"/>
    </row>
    <row r="84" customFormat="false" ht="12" hidden="false" customHeight="true" outlineLevel="0" collapsed="false">
      <c r="A84" s="0"/>
      <c r="H84" s="0"/>
    </row>
    <row r="85" customFormat="false" ht="13.8" hidden="false" customHeight="false" outlineLevel="0" collapsed="false">
      <c r="A85" s="120" t="str">
        <f aca="false">Обложка!A40</f>
        <v>Согласовано:</v>
      </c>
      <c r="H85" s="0"/>
    </row>
    <row r="86" customFormat="false" ht="13.8" hidden="false" customHeight="false" outlineLevel="0" collapsed="false">
      <c r="A86" s="120" t="str">
        <f aca="false">Обложка!A41</f>
        <v>Специалист по СМКП</v>
      </c>
      <c r="H86" s="7" t="s">
        <v>29</v>
      </c>
    </row>
  </sheetData>
  <autoFilter ref="A3:L77"/>
  <mergeCells count="15">
    <mergeCell ref="A1:L1"/>
    <mergeCell ref="C64:E64"/>
    <mergeCell ref="C65:E65"/>
    <mergeCell ref="C66:E66"/>
    <mergeCell ref="C67:E67"/>
    <mergeCell ref="C68:E68"/>
    <mergeCell ref="C69:E69"/>
    <mergeCell ref="C70:E70"/>
    <mergeCell ref="C71:E71"/>
    <mergeCell ref="A72:F72"/>
    <mergeCell ref="A73:G73"/>
    <mergeCell ref="A74:H74"/>
    <mergeCell ref="A75:I75"/>
    <mergeCell ref="A76:J76"/>
    <mergeCell ref="A77:K77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3555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2022-07-01T19:39:44Z</cp:lastPrinted>
  <dcterms:modified xsi:type="dcterms:W3CDTF">2022-07-04T13:55:58Z</dcterms:modified>
  <cp:revision>364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