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9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4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ИЛ" sheetId="8" state="visible" r:id="rId9"/>
    <sheet name="КЛ" sheetId="9" state="visible" r:id="rId10"/>
  </sheets>
  <externalReferences>
    <externalReference r:id="rId11"/>
  </externalReferences>
  <definedNames>
    <definedName function="false" hidden="false" localSheetId="6" name="_xlnm.Print_Titles" vbProcedure="false">График!$1:$4</definedName>
    <definedName function="false" hidden="false" localSheetId="8" name="_xlnm.Print_Titles" vbProcedure="false">КЛ!$1:$3</definedName>
    <definedName function="false" hidden="true" localSheetId="8" name="_xlnm._FilterDatabase" vbProcedure="false">КЛ!$A$3:$L$46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<sst xmlns="http://schemas.openxmlformats.org/spreadsheetml/2006/main" count="1591" uniqueCount="343">
  <si>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</si>
  <si>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</si>
  <si>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</si>
  <si>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</si>
  <si>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</si>
  <si>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</si>
  <si>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</si>
  <si>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</si>
  <si>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</si>
  <si>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</si>
  <si>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</si>
  <si>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</si>
  <si>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</si>
  <si>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</si>
  <si>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</si>
  <si>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</si>
  <si>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</si>
  <si>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</si>
  <si>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</si>
  <si>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</si>
  <si>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</si>
  <si>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</si>
  <si>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</si>
  <si>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</si>
  <si>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</si>
  <si>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</si>
  <si>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</si>
  <si>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</si>
  <si>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</si>
  <si>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</si>
  <si>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</si>
  <si>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</si>
  <si>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</si>
  <si>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</si>
  <si>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</si>
  <si>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</si>
  <si>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</si>
  <si>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</si>
  <si>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</si>
  <si>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</si>
  <si>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</si>
  <si>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</si>
  <si>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</si>
  <si>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</si>
  <si>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</si>
  <si>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</si>
  <si>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</si>
  <si>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</si>
  <si>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</si>
  <si>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</si>
  <si>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</si>
  <si>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</si>
  <si>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</si>
  <si>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</si>
  <si>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</si>
  <si>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</si>
  <si>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</si>
  <si>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</si>
  <si>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</si>
  <si>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</si>
  <si>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</si>
  <si>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</si>
  <si>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</si>
  <si>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</si>
  <si>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</si>
  <si>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</si>
  <si>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</si>
  <si>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</si>
  <si>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</si>
  <si>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</si>
  <si>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</si>
  <si>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</si>
  <si>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</si>
  <si>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</si>
  <si>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</si>
  <si>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</si>
  <si>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</si>
  <si>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</si>
  <si>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</si>
  <si>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</si>
  <si>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</si>
  <si>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</si>
  <si>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</si>
  <si>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</si>
  <si>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</si>
  <si>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</si>
  <si>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</si>
  <si>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</si>
  <si>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</si>
  <si>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</si>
  <si>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</si>
  <si>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</si>
  <si>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</si>
  <si>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</si>
  <si>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</si>
  <si>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</si>
  <si>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</si>
  <si>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</si>
  <si>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</si>
  <si>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</si>
  <si>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</si>
  <si>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</si>
  <si>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</si>
  <si>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</si>
  <si>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</si>
  <si>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</si>
  <si>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</si>
  <si>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</si>
  <si>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</si>
  <si>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</si>
  <si>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</si>
  <si>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</si>
  <si>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</si>
  <si>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</si>
  <si>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</si>
  <si>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</si>
  <si>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</si>
  <si>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</si>
  <si>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</si>
  <si>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</si>
  <si>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</si>
  <si>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</si>
  <si>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</si>
  <si>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</si>
  <si>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</si>
  <si>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</si>
  <si>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</si>
  <si>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</si>
  <si>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</si>
  <si>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</si>
  <si>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</si>
  <si>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</si>
  <si>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</si>
  <si>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</si>
  <si>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</si>
  <si>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</si>
  <si>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</si>
  <si>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</si>
  <si>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</si>
  <si>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</si>
  <si>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</si>
  <si>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</si>
  <si>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</si>
  <si>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</si>
  <si>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</si>
  <si>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</si>
  <si>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</si>
  <si>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</si>
  <si>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</si>
  <si>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</si>
  <si>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</si>
  <si>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</si>
  <si>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</si>
  <si>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</si>
  <si>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</si>
  <si>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</si>
  <si>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</si>
  <si>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</si>
  <si>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</si>
  <si>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</si>
  <si>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</si>
  <si>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</si>
  <si>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</si>
  <si>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</si>
  <si>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01.08.2021г</t>
  </si>
  <si>
    <t xml:space="preserve">Дератизация/Дезинсекция</t>
  </si>
  <si>
    <t xml:space="preserve">1 раз в неделю</t>
  </si>
  <si>
    <t xml:space="preserve">период</t>
  </si>
  <si>
    <t xml:space="preserve">01.07.2022-31.07.2022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</si>
  <si>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</si>
  <si>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</si>
  <si>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</si>
  <si>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</si>
  <si>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</si>
  <si>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</si>
  <si>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КОНТРОЛЬНЫЙ ЛИСТ ПРОВЕРКИ ИНСЕКТИЦИДНЫХ ЛАМП </t>
  </si>
  <si>
    <t xml:space="preserve">ПО ЛЕТАЮЩИМ СИНАНТРОПНЫМ ЧЛЕНИСТОНОГИМ </t>
  </si>
  <si>
    <t xml:space="preserve">Специалист по пест контроль   ООО «Альфадез»        Прокопчук Д.К.____________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</si>
  <si>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</si>
  <si>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</si>
  <si>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АКТ СДАЧИ ПРИЕМКИ РАБОТ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</si>
  <si>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</si>
  <si>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</si>
  <si>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</si>
  <si>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01.08.2021г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</si>
  <si>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</si>
  <si>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</si>
  <si>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</si>
  <si>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</si>
  <si>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</si>
  <si>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</si>
  <si>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</si>
  <si>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</si>
  <si>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</si>
  <si>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</si>
  <si>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</si>
  <si>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</si>
  <si>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</si>
  <si>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</si>
  <si>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</si>
  <si>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Дезинсекция</t>
  </si>
  <si>
    <t xml:space="preserve">Контрольно истребительные устройства</t>
  </si>
  <si>
    <t xml:space="preserve">Итого средств учета от летающих насекомых в помещениях</t>
  </si>
  <si>
    <t xml:space="preserve">3 контур защиты</t>
  </si>
  <si>
    <t xml:space="preserve">ИЛ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</si>
  <si>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</si>
  <si>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</si>
  <si>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</si>
  <si>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</si>
  <si>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______________/Прокопчук Д.К.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</si>
  <si>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</si>
  <si>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</si>
  <si>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</si>
  <si>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</si>
  <si>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 14400кв.м</t>
  </si>
  <si>
    <t xml:space="preserve">обработка помещений кв.м</t>
  </si>
  <si>
    <t xml:space="preserve">1800</t>
  </si>
  <si>
    <t xml:space="preserve">1.1</t>
  </si>
  <si>
    <t xml:space="preserve">Общее кол-во средств учета, шт</t>
  </si>
  <si>
    <t xml:space="preserve">1.2</t>
  </si>
  <si>
    <t xml:space="preserve">Заселенное кол-во средств учета, шт</t>
  </si>
  <si>
    <t xml:space="preserve">1.3</t>
  </si>
  <si>
    <t xml:space="preserve">Свободные от вредителей средства учета,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</si>
  <si>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</si>
  <si>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</si>
  <si>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</si>
  <si>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</si>
  <si>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</si>
  <si>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</si>
  <si>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</si>
  <si>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</si>
  <si>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поддонах. </t>
  </si>
  <si>
    <t xml:space="preserve">3. Используемые истребительные средства</t>
  </si>
  <si>
    <t xml:space="preserve">3.1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</si>
  <si>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</si>
  <si>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</si>
  <si>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3.2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</si>
  <si>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</si>
  <si>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</si>
  <si>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3.3</t>
  </si>
  <si>
    <t xml:space="preserve">Инсектицидные</t>
  </si>
  <si>
    <t xml:space="preserve">Супер фас (Тиаметоксам 4%, пиретроид зета-циперметрин1%) РОСС RU Д-RU.АЯ12.В.002289/19</t>
  </si>
  <si>
    <t xml:space="preserve">Великий воин гель Диазинон 0,2%
РОСС RU Д-RU.АД37.В.24647/20
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</si>
  <si>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</si>
  <si>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</si>
  <si>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</si>
  <si>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</si>
  <si>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</si>
  <si>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</si>
  <si>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</si>
  <si>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</si>
  <si>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</si>
  <si>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</si>
  <si>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 Установка КИУ по периметру территории каждые 20м </t>
  </si>
  <si>
    <t xml:space="preserve">5.2</t>
  </si>
  <si>
    <r>
      <rPr>
        <sz val="10.5"/>
        <rFont val="Times New Roman"/>
        <family val="1"/>
        <charset val="1"/>
      </rPr>
      <t xml:space="preserve">Проведено профилактическое мелкодисперсионное орошение 1800кв.м от насекомых производственных участков. </t>
    </r>
    <r>
      <rPr>
        <sz val="10.5"/>
        <color rgb="FF333333"/>
        <rFont val="Times New Roman"/>
        <family val="1"/>
        <charset val="1"/>
      </rPr>
      <t xml:space="preserve">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  </r>
  </si>
  <si>
    <t xml:space="preserve">Специалист по пест контроль   ООО «Альфадез»  Руденко В.Н._____________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</si>
  <si>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</si>
  <si>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</si>
  <si>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</si>
  <si>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</si>
  <si>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</si>
  <si>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3 контур</t>
  </si>
  <si>
    <t xml:space="preserve">2 контур</t>
  </si>
  <si>
    <t xml:space="preserve">ИМ</t>
  </si>
  <si>
    <t xml:space="preserve">Специалист по пест контроль   ООО «Альфадез»      Прокопчук Д.К.____________</t>
  </si>
  <si>
    <t xml:space="preserve">АО «Пензенский хлебзавод №2»          _____________/Ротанова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</si>
  <si>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</si>
  <si>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</si>
  <si>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</si>
  <si>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</si>
  <si>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</si>
  <si>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Цех №1 (1 ЭТАЖ)</t>
  </si>
  <si>
    <t xml:space="preserve">оч</t>
  </si>
  <si>
    <t xml:space="preserve">Помещение рядом с цехом №1 (1 ЭТАЖ)</t>
  </si>
  <si>
    <t xml:space="preserve">Помещение рядом с экспедицией (1 ЭТАЖ)</t>
  </si>
  <si>
    <t xml:space="preserve">ЦЕХ №2 (2 ЭТАЖ)</t>
  </si>
  <si>
    <t xml:space="preserve">Тестомесное ( 3 этаж) </t>
  </si>
  <si>
    <t xml:space="preserve">Цех №4 МЕЛКОШТУЧКИ  (4 ЭТАЖ)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</si>
  <si>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</si>
  <si>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</si>
  <si>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____________Прокопчук Д.К. 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</si>
  <si>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</si>
  <si>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</si>
  <si>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</si>
  <si>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</si>
  <si>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</si>
  <si>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</si>
  <si>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</si>
  <si>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</si>
  <si>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</si>
  <si>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</si>
  <si>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1-5,8,9</t>
  </si>
  <si>
    <t xml:space="preserve">Склад (1 ЭТАЖ)</t>
  </si>
  <si>
    <t xml:space="preserve">БХМ (1 ЭТАЖ)</t>
  </si>
  <si>
    <t xml:space="preserve">Примыкание (1 ЭТАЖ)</t>
  </si>
  <si>
    <t xml:space="preserve">65,66,60-71</t>
  </si>
  <si>
    <t xml:space="preserve">мониторинг, чистка</t>
  </si>
  <si>
    <t xml:space="preserve">замена клеевой основы</t>
  </si>
  <si>
    <t xml:space="preserve">Кукурузные П.1</t>
  </si>
  <si>
    <t xml:space="preserve">Фасовка</t>
  </si>
  <si>
    <t xml:space="preserve">Цех №2(2 ЭТАЖ)</t>
  </si>
  <si>
    <t xml:space="preserve">Тестомесное (3 ЭТАЖ)</t>
  </si>
  <si>
    <t xml:space="preserve">Бисквитное отделение</t>
  </si>
  <si>
    <t xml:space="preserve">Моечное (4 ЭТАЖ)</t>
  </si>
  <si>
    <t xml:space="preserve">Помещение рядом с цехом №4(4 ЭТАЖ)</t>
  </si>
  <si>
    <t xml:space="preserve">Периметр регионального склада</t>
  </si>
  <si>
    <t xml:space="preserve">1-5</t>
  </si>
  <si>
    <t xml:space="preserve">Периметр БХМ Цеха №1</t>
  </si>
  <si>
    <t xml:space="preserve">6-9</t>
  </si>
  <si>
    <t xml:space="preserve">Периметра склад готовой продукции</t>
  </si>
  <si>
    <t xml:space="preserve">10-14,37-47</t>
  </si>
  <si>
    <t xml:space="preserve">Периметр пристроя к котельной</t>
  </si>
  <si>
    <t xml:space="preserve">15-18</t>
  </si>
  <si>
    <t xml:space="preserve">Периметр котельной</t>
  </si>
  <si>
    <t xml:space="preserve">Периметр Цех№3 Кондитерский цех</t>
  </si>
  <si>
    <t xml:space="preserve">20,29,30</t>
  </si>
  <si>
    <t xml:space="preserve">Периметр БХМ Цеха № 2</t>
  </si>
  <si>
    <t xml:space="preserve">Периметр участка выгрузки продукции</t>
  </si>
  <si>
    <t xml:space="preserve">Периметр гаража</t>
  </si>
  <si>
    <t xml:space="preserve">Периметр склада сырья</t>
  </si>
  <si>
    <t xml:space="preserve">26-29</t>
  </si>
  <si>
    <t xml:space="preserve">Периметр столярный участок</t>
  </si>
  <si>
    <t xml:space="preserve">Периметр АБК</t>
  </si>
  <si>
    <t xml:space="preserve">Периметр Магазина СВОЙ</t>
  </si>
  <si>
    <t xml:space="preserve">33-36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</si>
  <si>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</si>
  <si>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</si>
  <si>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</si>
  <si>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</si>
  <si>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</si>
  <si>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</si>
  <si>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</si>
  <si>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</si>
  <si>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</si>
  <si>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</si>
  <si>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</si>
  <si>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</si>
  <si>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</si>
  <si>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</si>
  <si>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____________Прокопчук Д.К.</t>
  </si>
  <si>
    <t xml:space="preserve">АО «Пензенский хлебзавод №2»                </t>
  </si>
  <si>
    <t xml:space="preserve">__________________Ротанова Л.В.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</si>
</sst>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mm/yy"/>
    <numFmt numFmtId="167" formatCode="dd/mm/yy"/>
    <numFmt numFmtId="168" formatCode="@"/>
    <numFmt numFmtId="169" formatCode="0.00"/>
    <numFmt numFmtId="170" formatCode="0"/>
  </numFmts>
  <fonts count="45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3"/>
      <color rgb="FF000000"/>
      <name val="Times New Roman"/>
      <family val="1"/>
      <charset val="1"/>
    </font>
    <font>
      <sz val="13"/>
      <name val="Times New Roman"/>
      <family val="1"/>
      <charset val="1"/>
    </font>
    <font>
      <sz val="10.5"/>
      <color rgb="FF000000"/>
      <name val="Arial Cyr"/>
      <family val="2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1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externalLink" Target="externalLinks/externalLink1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0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1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2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3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4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5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6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7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8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9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10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11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12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13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14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15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16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17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18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19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20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21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22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23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24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25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26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27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28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29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30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31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32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33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34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35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36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37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38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39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40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41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42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43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44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45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46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47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48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49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50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282600</xdr:colOff>
      <xdr:row>22</xdr:row>
      <xdr:rowOff>270360</xdr:rowOff>
    </xdr:to>
    <xdr:sp>
      <xdr:nvSpPr>
        <xdr:cNvPr id="51" name="CustomShape 1" hidden="1"/>
        <xdr:cNvSpPr/>
      </xdr:nvSpPr>
      <xdr:spPr>
        <a:xfrm>
          <a:off x="0" y="0"/>
          <a:ext cx="11377800" cy="9491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52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53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54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55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56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57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58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59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60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61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62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63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64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65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66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67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68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69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70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71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72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73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74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75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76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77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78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79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80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81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82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83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84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85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86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87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88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89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90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91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92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93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94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95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96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97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98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99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100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101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102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95040</xdr:colOff>
      <xdr:row>13</xdr:row>
      <xdr:rowOff>995760</xdr:rowOff>
    </xdr:to>
    <xdr:sp>
      <xdr:nvSpPr>
        <xdr:cNvPr id="103" name="CustomShape 1" hidden="1"/>
        <xdr:cNvSpPr/>
      </xdr:nvSpPr>
      <xdr:spPr>
        <a:xfrm>
          <a:off x="0" y="0"/>
          <a:ext cx="10134360" cy="950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423360</xdr:colOff>
      <xdr:row>20</xdr:row>
      <xdr:rowOff>18360</xdr:rowOff>
    </xdr:to>
    <xdr:sp>
      <xdr:nvSpPr>
        <xdr:cNvPr id="104" name="CustomShape 1" hidden="1"/>
        <xdr:cNvSpPr/>
      </xdr:nvSpPr>
      <xdr:spPr>
        <a:xfrm>
          <a:off x="0" y="0"/>
          <a:ext cx="11463840" cy="9505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&#1056;&#1072;&#1073;&#1086;&#1095;&#1080;&#1081;%20&#1089;&#1090;&#1086;&#1083;/&#1086;&#1090;&#1095;&#1077;&#1090;&#1099;%20&#1087;&#1088;&#1086;&#1074;&#1077;&#1088;&#1082;&#1072;/&#1061;&#1047;2/home/pk/&#1056;&#1072;&#1073;&#1086;&#1095;&#1080;&#1081;%20&#1089;&#1090;&#1086;&#1083;/&#1086;&#1090;&#1095;&#1077;&#1090;&#1099;%20&#1087;&#1088;&#1086;&#1074;&#1077;&#1088;&#1082;&#1072;/&#1061;&#1047;2/home/pk/&#1056;&#1072;&#1073;&#1086;&#1095;&#1080;&#1081;%20&#1089;&#1090;&#1086;&#1083;/&#1086;&#1090;&#1095;&#1077;&#1090;&#1099;%20&#1087;&#1088;&#1086;&#1074;&#1077;&#1088;&#1082;&#1072;/&#1061;&#1047;2/home/pk/&#1056;&#1072;&#1073;&#1086;&#1095;&#1080;&#1081;%20&#1089;&#1090;&#1086;&#1083;/&#1086;&#1090;&#1095;&#1077;&#1090;&#1099;%20&#1087;&#1088;&#1086;&#1074;&#1077;&#1088;&#1082;&#1072;/&#1061;&#1047;2/home/pk/&#1056;&#1072;&#1073;&#1086;&#1095;&#1080;&#1081;%20&#1089;&#1090;&#1086;&#1083;/docs/&#1055;&#1045;&#1057;&#1058;&#1067;/&#1054;&#1090;&#1095;&#1077;&#1090;&#1099;/&#1054;&#1090;&#1095;&#1077;&#1090;&#1099;/&#1057;&#1054;&#1050;&#1059;&#1056;-63%20!/&#1086;&#1090;&#1095;&#1077;&#1090;&#1099;/&#1054;&#1090;&#1095;&#1077;&#1090;%20&#1048;&#1070;&#1051;&#1068;%2022%20&#1057;&#1086;&#1082;&#1091;&#1088;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83984375" defaultRowHeight="15.8" zeroHeight="false" outlineLevelRow="0" outlineLevelCol="0"/>
  <cols>
    <col collapsed="false" customWidth="true" hidden="false" outlineLevel="0" max="1" min="1" style="1" width="11.93"/>
    <col collapsed="false" customWidth="true" hidden="false" outlineLevel="0" max="2" min="2" style="2" width="7.63"/>
    <col collapsed="false" customWidth="true" hidden="false" outlineLevel="0" max="6" min="3" style="1" width="6.77"/>
    <col collapsed="false" customWidth="true" hidden="false" outlineLevel="0" max="7" min="7" style="3" width="6.77"/>
    <col collapsed="false" customWidth="true" hidden="false" outlineLevel="0" max="8" min="8" style="3" width="15"/>
    <col collapsed="false" customWidth="true" hidden="false" outlineLevel="0" max="9" min="9" style="3" width="18.46"/>
    <col collapsed="false" customWidth="true" hidden="false" outlineLevel="0" max="10" min="10" style="4" width="25.97"/>
    <col collapsed="false" customWidth="true" hidden="false" outlineLevel="0" max="257" min="11" style="1" width="7.63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83984375" defaultRowHeight="15.8" zeroHeight="false" outlineLevelRow="0" outlineLevelCol="0"/>
  <cols>
    <col collapsed="false" customWidth="true" hidden="false" outlineLevel="0" max="257" min="1" style="22" width="7.63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7578125" defaultRowHeight="15.8" zeroHeight="false" outlineLevelRow="0" outlineLevelCol="0"/>
  <cols>
    <col collapsed="false" customWidth="true" hidden="false" outlineLevel="0" max="2" min="2" style="40" width="7.63"/>
    <col collapsed="false" customWidth="true" hidden="false" outlineLevel="0" max="3" min="3" style="41" width="11.93"/>
    <col collapsed="false" customWidth="true" hidden="false" outlineLevel="0" max="5" min="5" style="0" width="26.21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2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M14" activeCellId="0" sqref="M14"/>
    </sheetView>
  </sheetViews>
  <sheetFormatPr defaultColWidth="8.83984375" defaultRowHeight="15.8" zeroHeight="false" outlineLevelRow="0" outlineLevelCol="0"/>
  <cols>
    <col collapsed="false" customWidth="true" hidden="false" outlineLevel="0" max="1" min="1" style="0" width="16.61"/>
    <col collapsed="false" customWidth="true" hidden="false" outlineLevel="0" max="6" min="2" style="0" width="11.07"/>
    <col collapsed="false" customWidth="true" hidden="false" outlineLevel="0" max="7" min="7" style="0" width="12.67"/>
    <col collapsed="false" customWidth="true" hidden="false" outlineLevel="0" max="8" min="8" style="0" width="11.07"/>
    <col collapsed="false" customWidth="true" hidden="false" outlineLevel="0" max="9" min="9" style="0" width="11.2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165</v>
      </c>
      <c r="C5" s="0" t="s">
        <v>166</v>
      </c>
    </row>
    <row r="6" customFormat="false" ht="13.8" hidden="false" customHeight="false" outlineLevel="0" collapsed="false"/>
    <row r="7" customFormat="false" ht="18.15" hidden="false" customHeight="false" outlineLevel="0" collapsed="false">
      <c r="D7" s="22" t="s">
        <v>167</v>
      </c>
      <c r="E7" s="53" t="s">
        <v>168</v>
      </c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2" customFormat="false" ht="15.8" hidden="false" customHeight="false" outlineLevel="0" collapsed="false">
      <c r="A12" s="22" t="s">
        <v>173</v>
      </c>
      <c r="B12" s="22" t="s">
        <v>174</v>
      </c>
    </row>
    <row r="15" customFormat="false" ht="15.8" hidden="false" customHeight="false" outlineLevel="0" collapsed="false">
      <c r="A15" s="22" t="str">
        <f aca="false">График!A1</f>
        <v>ГРАФИК КОНТРОЛЯ ОСМОТРА ЭФФЕКТИВНОСТИ СРЕДСТВ ПО БОРЬБЕ С ВРЕДИТЕЛЯМИ</v>
      </c>
    </row>
    <row r="16" customFormat="false" ht="19.95" hidden="false" customHeight="true" outlineLevel="0" collapsed="false">
      <c r="A16" s="0" t="str">
        <f aca="false">Эффективность!B1</f>
        <v>ЭФФЕКТИВНОСТЬ ПРОВЕДЕНИЯ ДЕРАТИЗАЦИИ ДЕЗИНСЕКЦИИ</v>
      </c>
    </row>
    <row r="17" customFormat="false" ht="21.85" hidden="false" customHeight="true" outlineLevel="0" collapsed="false">
      <c r="A17" s="0" t="str">
        <f aca="false">КЛ!B1</f>
        <v>КОНТРОЛЬНЫЙ ЛИСТ ПРОВЕРКИ СРЕДСТВ КОНТРОЛЯ ВРЕДИТЕЛЕЙ</v>
      </c>
    </row>
    <row r="18" customFormat="false" ht="18.05" hidden="false" customHeight="true" outlineLevel="0" collapsed="false">
      <c r="A18" s="0" t="s">
        <v>175</v>
      </c>
      <c r="B18" s="54"/>
      <c r="C18" s="54"/>
      <c r="D18" s="54"/>
      <c r="E18" s="54"/>
      <c r="F18" s="54"/>
      <c r="G18" s="54"/>
      <c r="H18" s="54"/>
      <c r="I18" s="54"/>
    </row>
    <row r="19" customFormat="false" ht="13.8" hidden="false" customHeight="false" outlineLevel="0" collapsed="false">
      <c r="A19" s="22" t="s">
        <v>176</v>
      </c>
      <c r="B19" s="54"/>
      <c r="C19" s="54"/>
      <c r="D19" s="54"/>
      <c r="E19" s="54"/>
      <c r="F19" s="54"/>
      <c r="G19" s="54"/>
      <c r="H19" s="54"/>
      <c r="I19" s="54"/>
    </row>
    <row r="23" customFormat="false" ht="15.8" hidden="false" customHeight="false" outlineLevel="0" collapsed="false">
      <c r="A23" s="22" t="s">
        <v>136</v>
      </c>
    </row>
    <row r="24" customFormat="false" ht="15.8" hidden="false" customHeight="false" outlineLevel="0" collapsed="false">
      <c r="A24" s="22" t="s">
        <v>177</v>
      </c>
      <c r="H24" s="22"/>
    </row>
    <row r="27" customFormat="false" ht="15.8" hidden="false" customHeight="false" outlineLevel="0" collapsed="false">
      <c r="A27" s="22" t="s">
        <v>139</v>
      </c>
    </row>
    <row r="28" customFormat="false" ht="15.8" hidden="false" customHeight="false" outlineLevel="0" collapsed="false">
      <c r="A28" s="22" t="s">
        <v>178</v>
      </c>
      <c r="F28" s="22"/>
      <c r="H28" s="22"/>
    </row>
    <row r="29" customFormat="false" ht="15.8" hidden="false" customHeight="false" outlineLevel="0" collapsed="false">
      <c r="A29" s="0" t="s">
        <v>179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4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L11" activeCellId="0" sqref="L11"/>
    </sheetView>
  </sheetViews>
  <sheetFormatPr defaultColWidth="10.4609375" defaultRowHeight="12.8" zeroHeight="false" outlineLevelRow="0" outlineLevelCol="0"/>
  <cols>
    <col collapsed="false" customWidth="true" hidden="false" outlineLevel="0" max="1" min="1" style="0" width="18.42"/>
    <col collapsed="false" customWidth="true" hidden="false" outlineLevel="0" max="2" min="2" style="0" width="16"/>
    <col collapsed="false" customWidth="true" hidden="false" outlineLevel="0" max="3" min="3" style="0" width="13.47"/>
    <col collapsed="false" customWidth="true" hidden="false" outlineLevel="0" max="4" min="4" style="0" width="12.32"/>
    <col collapsed="false" customWidth="true" hidden="false" outlineLevel="0" max="5" min="5" style="0" width="17.5"/>
  </cols>
  <sheetData>
    <row r="1" customFormat="false" ht="14.65" hidden="false" customHeight="true" outlineLevel="0" collapsed="false">
      <c r="A1" s="55" t="s">
        <v>180</v>
      </c>
      <c r="B1" s="55"/>
      <c r="C1" s="55"/>
      <c r="D1" s="55"/>
      <c r="E1" s="55"/>
      <c r="F1" s="56"/>
      <c r="G1" s="56"/>
      <c r="H1" s="56"/>
      <c r="I1" s="56"/>
      <c r="J1" s="56"/>
      <c r="K1" s="56"/>
    </row>
    <row r="2" customFormat="false" ht="15.8" hidden="false" customHeight="false" outlineLevel="0" collapsed="false">
      <c r="A2" s="39" t="s">
        <v>181</v>
      </c>
      <c r="B2" s="39"/>
      <c r="C2" s="39"/>
      <c r="D2" s="39"/>
      <c r="E2" s="39"/>
    </row>
    <row r="3" customFormat="false" ht="38.8" hidden="false" customHeight="true" outlineLevel="0" collapsed="false">
      <c r="A3" s="57" t="s">
        <v>182</v>
      </c>
      <c r="B3" s="57"/>
      <c r="C3" s="57"/>
      <c r="D3" s="57"/>
      <c r="E3" s="57"/>
      <c r="F3" s="56"/>
      <c r="G3" s="56"/>
      <c r="H3" s="56"/>
      <c r="I3" s="56"/>
      <c r="J3" s="56"/>
      <c r="K3" s="56"/>
    </row>
    <row r="4" customFormat="false" ht="14.65" hidden="false" customHeight="false" outlineLevel="0" collapsed="false">
      <c r="A4" s="58" t="str">
        <f aca="false">[1]Обложка!E8</f>
        <v>01.07.2022 — 31.07.2022</v>
      </c>
      <c r="B4" s="58"/>
      <c r="C4" s="59"/>
      <c r="D4" s="59"/>
      <c r="E4" s="59"/>
      <c r="F4" s="56"/>
      <c r="G4" s="56"/>
      <c r="H4" s="56"/>
      <c r="I4" s="56"/>
      <c r="J4" s="56"/>
      <c r="K4" s="56"/>
    </row>
    <row r="5" customFormat="false" ht="15.8" hidden="false" customHeight="true" outlineLevel="0" collapsed="false">
      <c r="A5" s="59" t="s">
        <v>183</v>
      </c>
      <c r="B5" s="59"/>
      <c r="C5" s="59"/>
      <c r="D5" s="59"/>
      <c r="E5" s="60" t="s">
        <v>184</v>
      </c>
      <c r="F5" s="56"/>
      <c r="G5" s="56"/>
      <c r="H5" s="56"/>
      <c r="I5" s="56"/>
      <c r="J5" s="56"/>
      <c r="K5" s="56"/>
    </row>
    <row r="6" customFormat="false" ht="36.6" hidden="false" customHeight="true" outlineLevel="0" collapsed="false">
      <c r="A6" s="59" t="s">
        <v>185</v>
      </c>
      <c r="B6" s="59"/>
      <c r="C6" s="59"/>
      <c r="D6" s="59"/>
      <c r="E6" s="59"/>
      <c r="F6" s="56"/>
      <c r="G6" s="56"/>
      <c r="H6" s="56"/>
      <c r="I6" s="56"/>
      <c r="J6" s="56"/>
      <c r="K6" s="56"/>
    </row>
    <row r="7" customFormat="false" ht="14.65" hidden="false" customHeight="false" outlineLevel="0" collapsed="false">
      <c r="A7" s="61" t="s">
        <v>186</v>
      </c>
      <c r="B7" s="61"/>
      <c r="C7" s="61"/>
      <c r="D7" s="61"/>
      <c r="E7" s="61"/>
      <c r="F7" s="62"/>
      <c r="G7" s="62"/>
      <c r="H7" s="62"/>
      <c r="I7" s="62"/>
      <c r="J7" s="62"/>
      <c r="K7" s="62"/>
    </row>
    <row r="8" customFormat="false" ht="14.65" hidden="false" customHeight="false" outlineLevel="0" collapsed="false">
      <c r="A8" s="63" t="s">
        <v>187</v>
      </c>
      <c r="B8" s="63"/>
      <c r="C8" s="63"/>
      <c r="D8" s="28" t="s">
        <v>188</v>
      </c>
      <c r="E8" s="64" t="n">
        <v>5000</v>
      </c>
      <c r="F8" s="56"/>
      <c r="G8" s="56"/>
      <c r="H8" s="56"/>
      <c r="I8" s="56"/>
      <c r="J8" s="56"/>
      <c r="K8" s="56"/>
    </row>
    <row r="9" customFormat="false" ht="14.65" hidden="false" customHeight="false" outlineLevel="0" collapsed="false">
      <c r="A9" s="63" t="s">
        <v>189</v>
      </c>
      <c r="B9" s="63"/>
      <c r="C9" s="63"/>
      <c r="D9" s="64" t="s">
        <v>190</v>
      </c>
      <c r="E9" s="65" t="n">
        <v>69</v>
      </c>
      <c r="F9" s="56"/>
      <c r="G9" s="56"/>
      <c r="H9" s="56"/>
      <c r="I9" s="56"/>
      <c r="J9" s="56"/>
      <c r="K9" s="56"/>
    </row>
    <row r="10" customFormat="false" ht="14.65" hidden="false" customHeight="true" outlineLevel="0" collapsed="false">
      <c r="A10" s="66" t="s">
        <v>191</v>
      </c>
      <c r="B10" s="66"/>
      <c r="C10" s="66"/>
      <c r="D10" s="66"/>
      <c r="E10" s="66"/>
      <c r="F10" s="62"/>
      <c r="G10" s="56"/>
      <c r="H10" s="62"/>
      <c r="I10" s="62"/>
      <c r="J10" s="62"/>
      <c r="K10" s="62"/>
    </row>
    <row r="11" customFormat="false" ht="92.25" hidden="false" customHeight="false" outlineLevel="0" collapsed="false">
      <c r="A11" s="67" t="s">
        <v>192</v>
      </c>
      <c r="B11" s="15" t="s">
        <v>193</v>
      </c>
      <c r="C11" s="68" t="s">
        <v>194</v>
      </c>
      <c r="D11" s="14" t="s">
        <v>195</v>
      </c>
      <c r="E11" s="14" t="s">
        <v>196</v>
      </c>
      <c r="F11" s="69"/>
      <c r="G11" s="56"/>
      <c r="H11" s="69"/>
      <c r="I11" s="69"/>
      <c r="J11" s="69"/>
      <c r="K11" s="69"/>
    </row>
    <row r="12" customFormat="false" ht="69.85" hidden="false" customHeight="false" outlineLevel="0" collapsed="false">
      <c r="A12" s="70" t="s">
        <v>197</v>
      </c>
      <c r="B12" s="15" t="s">
        <v>198</v>
      </c>
      <c r="C12" s="15" t="s">
        <v>199</v>
      </c>
      <c r="D12" s="14" t="s">
        <v>195</v>
      </c>
      <c r="E12" s="14" t="s">
        <v>196</v>
      </c>
      <c r="F12" s="69"/>
      <c r="G12" s="56"/>
      <c r="H12" s="69"/>
      <c r="I12" s="69"/>
      <c r="J12" s="69"/>
      <c r="K12" s="69"/>
    </row>
    <row r="13" customFormat="false" ht="14.65" hidden="false" customHeight="true" outlineLevel="0" collapsed="false">
      <c r="A13" s="71" t="s">
        <v>200</v>
      </c>
      <c r="B13" s="71"/>
      <c r="C13" s="71"/>
      <c r="D13" s="71" t="e">
        <f aca="false">NA()</f>
        <v>#N/A</v>
      </c>
      <c r="E13" s="71"/>
      <c r="F13" s="62"/>
      <c r="G13" s="56"/>
      <c r="H13" s="62"/>
      <c r="I13" s="62"/>
      <c r="J13" s="62"/>
      <c r="K13" s="62"/>
    </row>
    <row r="14" customFormat="false" ht="14.65" hidden="false" customHeight="false" outlineLevel="0" collapsed="false">
      <c r="A14" s="63" t="s">
        <v>187</v>
      </c>
      <c r="B14" s="63"/>
      <c r="C14" s="63"/>
      <c r="D14" s="28" t="s">
        <v>188</v>
      </c>
      <c r="E14" s="64" t="n">
        <v>5000</v>
      </c>
      <c r="F14" s="56"/>
      <c r="G14" s="56"/>
      <c r="H14" s="56"/>
      <c r="I14" s="56"/>
      <c r="J14" s="56"/>
      <c r="K14" s="56"/>
    </row>
    <row r="15" customFormat="false" ht="14.65" hidden="false" customHeight="false" outlineLevel="0" collapsed="false">
      <c r="A15" s="63" t="str">
        <f aca="false">'[1]КЛ '!A49</f>
        <v>Профилактическое мелкодисперсионное орошение</v>
      </c>
      <c r="B15" s="63"/>
      <c r="C15" s="63"/>
      <c r="D15" s="64" t="s">
        <v>188</v>
      </c>
      <c r="E15" s="64" t="n">
        <v>1800</v>
      </c>
      <c r="F15" s="56"/>
      <c r="G15" s="56"/>
      <c r="H15" s="56"/>
      <c r="I15" s="56"/>
      <c r="J15" s="56"/>
      <c r="K15" s="56"/>
    </row>
    <row r="16" customFormat="false" ht="14.65" hidden="false" customHeight="false" outlineLevel="0" collapsed="false">
      <c r="A16" s="61" t="s">
        <v>201</v>
      </c>
      <c r="B16" s="61"/>
      <c r="C16" s="61"/>
      <c r="D16" s="61"/>
      <c r="E16" s="61"/>
      <c r="F16" s="56"/>
      <c r="G16" s="56"/>
      <c r="H16" s="56"/>
      <c r="I16" s="56"/>
      <c r="J16" s="56"/>
      <c r="K16" s="56"/>
    </row>
    <row r="17" customFormat="false" ht="59" hidden="false" customHeight="false" outlineLevel="0" collapsed="false">
      <c r="A17" s="72" t="str">
        <f aca="false">'[1]КЛ '!A50</f>
        <v>Итого средств учета грызунов в помещениях</v>
      </c>
      <c r="B17" s="73" t="str">
        <f aca="false">'[1]КЛ '!B50</f>
        <v>3 контур защиты</v>
      </c>
      <c r="C17" s="73" t="str">
        <f aca="false">'[1]КЛ '!C50</f>
        <v>КИУ</v>
      </c>
      <c r="D17" s="73" t="n">
        <f aca="false">КЛ!E39</f>
        <v>21</v>
      </c>
      <c r="E17" s="61"/>
      <c r="F17" s="56"/>
      <c r="G17" s="56"/>
      <c r="H17" s="56"/>
      <c r="I17" s="56"/>
      <c r="J17" s="56"/>
      <c r="K17" s="56"/>
    </row>
    <row r="18" customFormat="false" ht="59" hidden="false" customHeight="false" outlineLevel="0" collapsed="false">
      <c r="A18" s="72" t="str">
        <f aca="false">'[1]КЛ '!A51</f>
        <v>Итого средств учета насекомых в помещениях</v>
      </c>
      <c r="B18" s="73" t="str">
        <f aca="false">'[1]КЛ '!B51</f>
        <v>3 контур защиты</v>
      </c>
      <c r="C18" s="73" t="str">
        <f aca="false">'[1]КЛ '!C51</f>
        <v>ИМ</v>
      </c>
      <c r="D18" s="73" t="n">
        <f aca="false">КЛ!E38</f>
        <v>11</v>
      </c>
      <c r="E18" s="61"/>
      <c r="F18" s="56"/>
      <c r="G18" s="56"/>
      <c r="H18" s="56"/>
      <c r="I18" s="56"/>
      <c r="J18" s="56"/>
      <c r="K18" s="56"/>
    </row>
    <row r="19" customFormat="false" ht="36.6" hidden="false" customHeight="false" outlineLevel="0" collapsed="false">
      <c r="A19" s="72" t="str">
        <f aca="false">'[1]КЛ '!A52</f>
        <v>Итого средств учета грызунов по периметру зданий</v>
      </c>
      <c r="B19" s="73" t="str">
        <f aca="false">'[1]КЛ '!B52</f>
        <v>2 контур защиты</v>
      </c>
      <c r="C19" s="74" t="s">
        <v>17</v>
      </c>
      <c r="D19" s="73" t="n">
        <f aca="false">КЛ!E40</f>
        <v>48</v>
      </c>
      <c r="E19" s="61"/>
      <c r="F19" s="56"/>
      <c r="G19" s="56"/>
      <c r="H19" s="56"/>
      <c r="I19" s="56"/>
      <c r="J19" s="56"/>
      <c r="K19" s="56"/>
    </row>
    <row r="20" customFormat="false" ht="46.1" hidden="false" customHeight="false" outlineLevel="0" collapsed="false">
      <c r="A20" s="75" t="s">
        <v>202</v>
      </c>
      <c r="B20" s="74" t="s">
        <v>203</v>
      </c>
      <c r="C20" s="74" t="s">
        <v>204</v>
      </c>
      <c r="D20" s="73" t="n">
        <f aca="false">КЛ!E41</f>
        <v>7</v>
      </c>
      <c r="E20" s="61"/>
      <c r="F20" s="56"/>
      <c r="G20" s="56"/>
      <c r="H20" s="56"/>
      <c r="I20" s="56"/>
      <c r="J20" s="56"/>
      <c r="K20" s="56"/>
    </row>
    <row r="21" customFormat="false" ht="14.65" hidden="false" customHeight="false" outlineLevel="0" collapsed="false">
      <c r="A21" s="76"/>
      <c r="B21" s="34"/>
      <c r="C21" s="34"/>
      <c r="D21" s="34"/>
      <c r="E21" s="34"/>
      <c r="F21" s="56"/>
      <c r="G21" s="56"/>
      <c r="H21" s="56"/>
      <c r="I21" s="56"/>
      <c r="J21" s="56"/>
      <c r="K21" s="56"/>
    </row>
    <row r="22" customFormat="false" ht="13.8" hidden="false" customHeight="true" outlineLevel="0" collapsed="false">
      <c r="A22" s="77" t="s">
        <v>205</v>
      </c>
      <c r="B22" s="77"/>
      <c r="C22" s="78"/>
      <c r="D22" s="78"/>
      <c r="E22" s="79"/>
      <c r="F22" s="79"/>
      <c r="G22" s="80"/>
      <c r="H22" s="80"/>
      <c r="I22" s="80"/>
      <c r="J22" s="78"/>
      <c r="K22" s="78"/>
    </row>
    <row r="23" customFormat="false" ht="17.6" hidden="false" customHeight="true" outlineLevel="0" collapsed="false">
      <c r="A23" s="81" t="s">
        <v>206</v>
      </c>
      <c r="B23" s="81"/>
      <c r="C23" s="81"/>
      <c r="D23" s="81"/>
      <c r="E23" s="81"/>
      <c r="F23" s="82"/>
      <c r="G23" s="82"/>
      <c r="H23" s="82"/>
      <c r="I23" s="82"/>
      <c r="J23" s="82"/>
      <c r="K23" s="82"/>
    </row>
    <row r="24" customFormat="false" ht="17.9" hidden="false" customHeight="true" outlineLevel="0" collapsed="false">
      <c r="A24" s="81" t="s">
        <v>207</v>
      </c>
      <c r="B24" s="81"/>
      <c r="C24" s="81"/>
      <c r="D24" s="81"/>
      <c r="E24" s="81"/>
      <c r="F24" s="82"/>
      <c r="G24" s="82"/>
      <c r="H24" s="82"/>
      <c r="I24" s="82"/>
      <c r="J24" s="82"/>
      <c r="K24" s="82"/>
    </row>
    <row r="25" customFormat="false" ht="14.65" hidden="false" customHeight="false" outlineLevel="0" collapsed="false">
      <c r="A25" s="76"/>
      <c r="B25" s="34"/>
      <c r="C25" s="34"/>
      <c r="D25" s="34"/>
      <c r="E25" s="34"/>
      <c r="F25" s="56"/>
      <c r="G25" s="56"/>
      <c r="H25" s="56"/>
      <c r="I25" s="56"/>
      <c r="J25" s="56"/>
      <c r="K25" s="56"/>
    </row>
    <row r="26" customFormat="false" ht="15.8" hidden="false" customHeight="false" outlineLevel="0" collapsed="false">
      <c r="A26" s="83" t="s">
        <v>136</v>
      </c>
      <c r="B26" s="84"/>
      <c r="C26" s="84"/>
      <c r="D26" s="85"/>
      <c r="E26" s="85"/>
      <c r="F26" s="56"/>
      <c r="G26" s="56"/>
      <c r="H26" s="56"/>
      <c r="I26" s="56"/>
      <c r="J26" s="56"/>
      <c r="K26" s="56"/>
    </row>
    <row r="27" customFormat="false" ht="26.45" hidden="false" customHeight="true" outlineLevel="0" collapsed="false">
      <c r="A27" s="86" t="s">
        <v>208</v>
      </c>
      <c r="B27" s="86"/>
      <c r="C27" s="86"/>
      <c r="D27" s="33" t="s">
        <v>209</v>
      </c>
      <c r="E27" s="33"/>
      <c r="J27" s="87"/>
      <c r="K27" s="87"/>
    </row>
    <row r="28" customFormat="false" ht="15.8" hidden="false" customHeight="false" outlineLevel="0" collapsed="false">
      <c r="A28" s="88"/>
      <c r="B28" s="88"/>
      <c r="C28" s="88"/>
      <c r="D28" s="88"/>
      <c r="E28" s="88"/>
      <c r="G28" s="85"/>
      <c r="H28" s="88"/>
      <c r="I28" s="88"/>
      <c r="J28" s="87"/>
      <c r="K28" s="87"/>
    </row>
    <row r="29" customFormat="false" ht="13.8" hidden="false" customHeight="false" outlineLevel="0" collapsed="false">
      <c r="A29" s="22" t="s">
        <v>139</v>
      </c>
      <c r="F29" s="33"/>
      <c r="G29" s="85"/>
      <c r="H29" s="88"/>
      <c r="I29" s="88"/>
      <c r="J29" s="87"/>
      <c r="K29" s="87"/>
    </row>
    <row r="30" customFormat="false" ht="26.45" hidden="false" customHeight="true" outlineLevel="0" collapsed="false">
      <c r="A30" s="22" t="s">
        <v>178</v>
      </c>
      <c r="F30" s="88"/>
      <c r="G30" s="88"/>
      <c r="H30" s="88"/>
      <c r="I30" s="88"/>
      <c r="J30" s="87"/>
      <c r="K30" s="87"/>
    </row>
    <row r="31" customFormat="false" ht="13.8" hidden="false" customHeight="false" outlineLevel="0" collapsed="false">
      <c r="A31" s="0" t="s">
        <v>210</v>
      </c>
      <c r="F31" s="87"/>
      <c r="G31" s="87"/>
      <c r="H31" s="87"/>
      <c r="I31" s="87"/>
      <c r="J31" s="87"/>
      <c r="K31" s="87"/>
    </row>
    <row r="32" customFormat="false" ht="14.65" hidden="false" customHeight="false" outlineLevel="0" collapsed="false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customFormat="false" ht="14.65" hidden="false" customHeight="false" outlineLevel="0" collapsed="false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customFormat="false" ht="14.65" hidden="false" customHeight="false" outlineLevel="0" collapsed="false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customFormat="false" ht="14.65" hidden="false" customHeight="false" outlineLevel="0" collapsed="false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customFormat="false" ht="14.65" hidden="false" customHeight="false" outlineLevel="0" collapsed="false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customFormat="false" ht="14.65" hidden="false" customHeight="false" outlineLevel="0" collapsed="false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customFormat="false" ht="14.65" hidden="false" customHeight="false" outlineLevel="0" collapsed="false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customFormat="false" ht="14.65" hidden="false" customHeight="false" outlineLevel="0" collapsed="false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customFormat="false" ht="14.65" hidden="false" customHeight="false" outlineLevel="0" collapsed="false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customFormat="false" ht="14.65" hidden="false" customHeight="false" outlineLevel="0" collapsed="false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customFormat="false" ht="14.65" hidden="false" customHeight="false" outlineLevel="0" collapsed="false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customFormat="false" ht="14.65" hidden="false" customHeight="false" outlineLevel="0" collapsed="false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customFormat="false" ht="14.65" hidden="false" customHeight="false" outlineLevel="0" collapsed="false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</row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E16"/>
    <mergeCell ref="A22:B22"/>
    <mergeCell ref="A23:E23"/>
    <mergeCell ref="A24:E24"/>
    <mergeCell ref="A27:C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3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L11" activeCellId="0" sqref="L11"/>
    </sheetView>
  </sheetViews>
  <sheetFormatPr defaultColWidth="8.83984375" defaultRowHeight="12.8" zeroHeight="false" outlineLevelRow="0" outlineLevelCol="0"/>
  <cols>
    <col collapsed="false" customWidth="true" hidden="false" outlineLevel="0" max="1" min="1" style="89" width="6.03"/>
    <col collapsed="false" customWidth="true" hidden="false" outlineLevel="0" max="3" min="2" style="89" width="10.2"/>
    <col collapsed="false" customWidth="true" hidden="false" outlineLevel="0" max="4" min="4" style="89" width="4.06"/>
    <col collapsed="false" customWidth="true" hidden="false" outlineLevel="0" max="5" min="5" style="89" width="29.17"/>
    <col collapsed="false" customWidth="true" hidden="false" outlineLevel="0" max="6" min="6" style="89" width="23.51"/>
  </cols>
  <sheetData>
    <row r="1" customFormat="false" ht="13.8" hidden="false" customHeight="true" outlineLevel="0" collapsed="false">
      <c r="A1" s="90"/>
      <c r="B1" s="91" t="s">
        <v>211</v>
      </c>
      <c r="C1" s="91"/>
      <c r="D1" s="91"/>
      <c r="E1" s="91"/>
      <c r="F1" s="91"/>
    </row>
    <row r="2" customFormat="false" ht="13.8" hidden="false" customHeight="true" outlineLevel="0" collapsed="false">
      <c r="A2" s="92"/>
      <c r="B2" s="93" t="str">
        <f aca="false">Обложка!E7</f>
        <v>01.07.2022-31.07.2022</v>
      </c>
      <c r="C2" s="93"/>
      <c r="D2" s="93"/>
      <c r="E2" s="94"/>
      <c r="F2" s="95"/>
    </row>
    <row r="3" customFormat="false" ht="13.8" hidden="false" customHeight="true" outlineLevel="0" collapsed="false">
      <c r="A3" s="96" t="s">
        <v>212</v>
      </c>
      <c r="B3" s="65" t="s">
        <v>213</v>
      </c>
      <c r="C3" s="65"/>
      <c r="D3" s="65"/>
      <c r="E3" s="65" t="s">
        <v>7</v>
      </c>
      <c r="F3" s="65" t="s">
        <v>200</v>
      </c>
    </row>
    <row r="4" customFormat="false" ht="15.8" hidden="false" customHeight="false" outlineLevel="0" collapsed="false">
      <c r="A4" s="97" t="s">
        <v>214</v>
      </c>
      <c r="B4" s="97"/>
      <c r="C4" s="97"/>
      <c r="D4" s="97"/>
      <c r="E4" s="97"/>
      <c r="F4" s="97"/>
    </row>
    <row r="5" customFormat="false" ht="13.8" hidden="false" customHeight="false" outlineLevel="0" collapsed="false">
      <c r="A5" s="97"/>
      <c r="B5" s="97" t="s">
        <v>215</v>
      </c>
      <c r="C5" s="97"/>
      <c r="D5" s="97"/>
      <c r="E5" s="97" t="s">
        <v>19</v>
      </c>
      <c r="F5" s="97" t="s">
        <v>216</v>
      </c>
    </row>
    <row r="6" customFormat="false" ht="29.95" hidden="false" customHeight="true" outlineLevel="0" collapsed="false">
      <c r="A6" s="96" t="s">
        <v>217</v>
      </c>
      <c r="B6" s="98" t="s">
        <v>218</v>
      </c>
      <c r="C6" s="98"/>
      <c r="D6" s="98"/>
      <c r="E6" s="65" t="n">
        <f aca="false">КЛ!E40+КЛ!E39</f>
        <v>69</v>
      </c>
      <c r="F6" s="65" t="n">
        <f aca="false">КЛ!E38+КЛ!E41</f>
        <v>18</v>
      </c>
    </row>
    <row r="7" customFormat="false" ht="22.8" hidden="false" customHeight="true" outlineLevel="0" collapsed="false">
      <c r="A7" s="96" t="s">
        <v>219</v>
      </c>
      <c r="B7" s="98" t="s">
        <v>220</v>
      </c>
      <c r="C7" s="98"/>
      <c r="D7" s="98"/>
      <c r="E7" s="65" t="s">
        <v>19</v>
      </c>
      <c r="F7" s="65" t="s">
        <v>19</v>
      </c>
    </row>
    <row r="8" customFormat="false" ht="37.3" hidden="false" customHeight="true" outlineLevel="0" collapsed="false">
      <c r="A8" s="96" t="s">
        <v>221</v>
      </c>
      <c r="B8" s="98" t="s">
        <v>222</v>
      </c>
      <c r="C8" s="98"/>
      <c r="D8" s="98"/>
      <c r="E8" s="99" t="n">
        <v>100</v>
      </c>
      <c r="F8" s="99" t="n">
        <v>100</v>
      </c>
    </row>
    <row r="9" customFormat="false" ht="15.8" hidden="false" customHeight="false" outlineLevel="0" collapsed="false">
      <c r="A9" s="97" t="s">
        <v>223</v>
      </c>
      <c r="B9" s="97"/>
      <c r="C9" s="97"/>
      <c r="D9" s="97"/>
      <c r="E9" s="97"/>
      <c r="F9" s="97"/>
    </row>
    <row r="10" customFormat="false" ht="68.5" hidden="false" customHeight="true" outlineLevel="0" collapsed="false">
      <c r="A10" s="96" t="s">
        <v>224</v>
      </c>
      <c r="B10" s="98" t="s">
        <v>225</v>
      </c>
      <c r="C10" s="98"/>
      <c r="D10" s="98"/>
      <c r="E10" s="98" t="s">
        <v>226</v>
      </c>
      <c r="F10" s="98" t="s">
        <v>227</v>
      </c>
    </row>
    <row r="11" customFormat="false" ht="78.55" hidden="false" customHeight="true" outlineLevel="0" collapsed="false">
      <c r="A11" s="96" t="s">
        <v>228</v>
      </c>
      <c r="B11" s="98" t="s">
        <v>229</v>
      </c>
      <c r="C11" s="98"/>
      <c r="D11" s="98"/>
      <c r="E11" s="98" t="s">
        <v>230</v>
      </c>
      <c r="F11" s="98" t="s">
        <v>231</v>
      </c>
    </row>
    <row r="12" customFormat="false" ht="15.8" hidden="false" customHeight="false" outlineLevel="0" collapsed="false">
      <c r="A12" s="100" t="s">
        <v>232</v>
      </c>
      <c r="B12" s="100"/>
      <c r="C12" s="100"/>
      <c r="D12" s="100"/>
      <c r="E12" s="100"/>
      <c r="F12" s="100"/>
    </row>
    <row r="13" customFormat="false" ht="43.85" hidden="false" customHeight="true" outlineLevel="0" collapsed="false">
      <c r="A13" s="96" t="s">
        <v>233</v>
      </c>
      <c r="B13" s="98" t="s">
        <v>234</v>
      </c>
      <c r="C13" s="98"/>
      <c r="D13" s="98"/>
      <c r="E13" s="98" t="s">
        <v>235</v>
      </c>
      <c r="F13" s="65" t="s">
        <v>19</v>
      </c>
    </row>
    <row r="14" customFormat="false" ht="49.3" hidden="false" customHeight="true" outlineLevel="0" collapsed="false">
      <c r="A14" s="96" t="s">
        <v>236</v>
      </c>
      <c r="B14" s="98" t="s">
        <v>237</v>
      </c>
      <c r="C14" s="98"/>
      <c r="D14" s="98"/>
      <c r="E14" s="98" t="s">
        <v>238</v>
      </c>
      <c r="F14" s="98" t="s">
        <v>238</v>
      </c>
    </row>
    <row r="15" customFormat="false" ht="49.3" hidden="false" customHeight="true" outlineLevel="0" collapsed="false">
      <c r="A15" s="96" t="s">
        <v>239</v>
      </c>
      <c r="B15" s="101" t="s">
        <v>240</v>
      </c>
      <c r="C15" s="101"/>
      <c r="D15" s="101"/>
      <c r="E15" s="65" t="s">
        <v>19</v>
      </c>
      <c r="F15" s="98" t="s">
        <v>241</v>
      </c>
    </row>
    <row r="16" customFormat="false" ht="59.05" hidden="false" customHeight="true" outlineLevel="0" collapsed="false">
      <c r="A16" s="96"/>
      <c r="B16" s="101"/>
      <c r="C16" s="101"/>
      <c r="D16" s="101"/>
      <c r="E16" s="65" t="s">
        <v>19</v>
      </c>
      <c r="F16" s="102" t="s">
        <v>242</v>
      </c>
    </row>
    <row r="17" customFormat="false" ht="15.8" hidden="false" customHeight="false" outlineLevel="0" collapsed="false">
      <c r="A17" s="100" t="s">
        <v>243</v>
      </c>
      <c r="B17" s="100"/>
      <c r="C17" s="100"/>
      <c r="D17" s="100"/>
      <c r="E17" s="100"/>
      <c r="F17" s="100"/>
    </row>
    <row r="18" customFormat="false" ht="25.3" hidden="false" customHeight="true" outlineLevel="0" collapsed="false">
      <c r="A18" s="96" t="s">
        <v>244</v>
      </c>
      <c r="B18" s="98" t="s">
        <v>245</v>
      </c>
      <c r="C18" s="98"/>
      <c r="D18" s="98"/>
      <c r="E18" s="65" t="s">
        <v>246</v>
      </c>
      <c r="F18" s="65" t="s">
        <v>246</v>
      </c>
    </row>
    <row r="19" customFormat="false" ht="25.3" hidden="false" customHeight="true" outlineLevel="0" collapsed="false">
      <c r="A19" s="96" t="s">
        <v>247</v>
      </c>
      <c r="B19" s="98" t="s">
        <v>248</v>
      </c>
      <c r="C19" s="98"/>
      <c r="D19" s="98"/>
      <c r="E19" s="65"/>
      <c r="F19" s="65"/>
    </row>
    <row r="20" customFormat="false" ht="25.3" hidden="false" customHeight="true" outlineLevel="0" collapsed="false">
      <c r="A20" s="96" t="s">
        <v>249</v>
      </c>
      <c r="B20" s="98" t="s">
        <v>250</v>
      </c>
      <c r="C20" s="98"/>
      <c r="D20" s="98"/>
      <c r="E20" s="65"/>
      <c r="F20" s="65"/>
    </row>
    <row r="21" customFormat="false" ht="15.8" hidden="false" customHeight="false" outlineLevel="0" collapsed="false">
      <c r="A21" s="97" t="s">
        <v>251</v>
      </c>
      <c r="B21" s="97"/>
      <c r="C21" s="97"/>
      <c r="D21" s="97"/>
      <c r="E21" s="97"/>
      <c r="F21" s="97"/>
    </row>
    <row r="22" customFormat="false" ht="35.3" hidden="false" customHeight="true" outlineLevel="0" collapsed="false">
      <c r="A22" s="96" t="s">
        <v>252</v>
      </c>
      <c r="B22" s="65" t="s">
        <v>253</v>
      </c>
      <c r="C22" s="65"/>
      <c r="D22" s="65"/>
      <c r="E22" s="65"/>
      <c r="F22" s="65"/>
    </row>
    <row r="23" customFormat="false" ht="43.55" hidden="false" customHeight="true" outlineLevel="0" collapsed="false">
      <c r="A23" s="96" t="s">
        <v>254</v>
      </c>
      <c r="B23" s="65" t="s">
        <v>255</v>
      </c>
      <c r="C23" s="65"/>
      <c r="D23" s="65"/>
      <c r="E23" s="65"/>
      <c r="F23" s="65"/>
    </row>
    <row r="24" customFormat="false" ht="10.95" hidden="false" customHeight="true" outlineLevel="0" collapsed="false">
      <c r="B24" s="0"/>
      <c r="C24" s="0"/>
      <c r="D24" s="0"/>
      <c r="E24" s="0"/>
      <c r="F24" s="0"/>
    </row>
    <row r="25" customFormat="false" ht="15.8" hidden="false" customHeight="false" outlineLevel="0" collapsed="false">
      <c r="B25" s="22" t="s">
        <v>136</v>
      </c>
      <c r="C25" s="0"/>
      <c r="D25" s="0"/>
      <c r="E25" s="0"/>
      <c r="F25" s="0"/>
    </row>
    <row r="26" customFormat="false" ht="13.8" hidden="false" customHeight="false" outlineLevel="0" collapsed="false">
      <c r="B26" s="22" t="s">
        <v>256</v>
      </c>
      <c r="C26" s="0"/>
      <c r="D26" s="0"/>
      <c r="E26" s="0"/>
      <c r="F26" s="0"/>
    </row>
    <row r="27" customFormat="false" ht="15.8" hidden="false" customHeight="false" outlineLevel="0" collapsed="false">
      <c r="B27" s="0"/>
      <c r="C27" s="0"/>
      <c r="D27" s="0"/>
      <c r="E27" s="0"/>
      <c r="F27" s="0"/>
    </row>
    <row r="28" customFormat="false" ht="15.8" hidden="false" customHeight="false" outlineLevel="0" collapsed="false">
      <c r="B28" s="22" t="s">
        <v>139</v>
      </c>
      <c r="C28" s="0"/>
      <c r="D28" s="0"/>
      <c r="E28" s="0"/>
      <c r="F28" s="0"/>
    </row>
    <row r="29" customFormat="false" ht="15.8" hidden="false" customHeight="false" outlineLevel="0" collapsed="false">
      <c r="B29" s="22" t="s">
        <v>178</v>
      </c>
      <c r="C29" s="0"/>
      <c r="D29" s="0"/>
      <c r="E29" s="0"/>
      <c r="F29" s="0"/>
    </row>
    <row r="30" customFormat="false" ht="15.8" hidden="false" customHeight="false" outlineLevel="0" collapsed="false">
      <c r="B30" s="0" t="s">
        <v>257</v>
      </c>
      <c r="C30" s="0"/>
      <c r="D30" s="0"/>
      <c r="E30" s="0"/>
      <c r="F30" s="0"/>
    </row>
  </sheetData>
  <mergeCells count="25">
    <mergeCell ref="B1:F1"/>
    <mergeCell ref="B2:D2"/>
    <mergeCell ref="B3:D3"/>
    <mergeCell ref="A4:F4"/>
    <mergeCell ref="B5:D5"/>
    <mergeCell ref="B6:D6"/>
    <mergeCell ref="B7:D7"/>
    <mergeCell ref="B8:D8"/>
    <mergeCell ref="A9:F9"/>
    <mergeCell ref="B10:D10"/>
    <mergeCell ref="B11:D11"/>
    <mergeCell ref="A12:F12"/>
    <mergeCell ref="B13:D13"/>
    <mergeCell ref="B14:D14"/>
    <mergeCell ref="A15:A16"/>
    <mergeCell ref="B15:D16"/>
    <mergeCell ref="A17:F17"/>
    <mergeCell ref="B18:D18"/>
    <mergeCell ref="E18:E20"/>
    <mergeCell ref="F18:F20"/>
    <mergeCell ref="B19:D19"/>
    <mergeCell ref="B20:D20"/>
    <mergeCell ref="A21:F21"/>
    <mergeCell ref="B22:F22"/>
    <mergeCell ref="B23:F23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4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4" topLeftCell="C26" activePane="bottomRight" state="frozen"/>
      <selection pane="topLeft" activeCell="A1" activeCellId="0" sqref="A1"/>
      <selection pane="topRight" activeCell="C1" activeCellId="0" sqref="C1"/>
      <selection pane="bottomLeft" activeCell="A26" activeCellId="0" sqref="A26"/>
      <selection pane="bottomRight" activeCell="K33" activeCellId="0" sqref="K33"/>
    </sheetView>
  </sheetViews>
  <sheetFormatPr defaultColWidth="8.83984375" defaultRowHeight="13.8" zeroHeight="false" outlineLevelRow="0" outlineLevelCol="0"/>
  <cols>
    <col collapsed="false" customWidth="true" hidden="false" outlineLevel="0" max="1" min="1" style="89" width="4.06"/>
    <col collapsed="false" customWidth="true" hidden="false" outlineLevel="0" max="2" min="2" style="89" width="36.55"/>
    <col collapsed="false" customWidth="true" hidden="false" outlineLevel="0" max="3" min="3" style="103" width="8.49"/>
    <col collapsed="false" customWidth="true" hidden="false" outlineLevel="0" max="4" min="4" style="103" width="11.07"/>
    <col collapsed="false" customWidth="true" hidden="false" outlineLevel="0" max="5" min="5" style="103" width="7.39"/>
    <col collapsed="false" customWidth="true" hidden="false" outlineLevel="0" max="6" min="6" style="103" width="10.34"/>
    <col collapsed="false" customWidth="true" hidden="false" outlineLevel="0" max="7" min="7" style="41" width="10.72"/>
    <col collapsed="false" customWidth="true" hidden="false" outlineLevel="0" max="8" min="8" style="41" width="11.8"/>
    <col collapsed="false" customWidth="true" hidden="false" outlineLevel="0" max="9" min="9" style="41" width="9.72"/>
    <col collapsed="false" customWidth="true" hidden="false" outlineLevel="0" max="10" min="10" style="0" width="27.44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104" t="s">
        <v>258</v>
      </c>
      <c r="B1" s="104"/>
      <c r="C1" s="104"/>
      <c r="D1" s="104"/>
      <c r="E1" s="104"/>
      <c r="F1" s="104"/>
      <c r="G1" s="104"/>
      <c r="H1" s="104"/>
      <c r="I1" s="104"/>
    </row>
    <row r="2" customFormat="false" ht="15" hidden="false" customHeight="false" outlineLevel="0" collapsed="false">
      <c r="A2" s="105" t="str">
        <f aca="false">Обложка!E7</f>
        <v>01.07.2022-31.07.2022</v>
      </c>
      <c r="B2" s="105"/>
      <c r="C2" s="106"/>
      <c r="D2" s="106"/>
      <c r="E2" s="106"/>
      <c r="F2" s="106"/>
    </row>
    <row r="3" customFormat="false" ht="13.8" hidden="false" customHeight="false" outlineLevel="0" collapsed="false">
      <c r="A3" s="107"/>
      <c r="B3" s="107"/>
      <c r="C3" s="107"/>
      <c r="D3" s="107"/>
      <c r="E3" s="107"/>
      <c r="F3" s="41"/>
    </row>
    <row r="4" customFormat="false" ht="62.65" hidden="false" customHeight="true" outlineLevel="0" collapsed="false">
      <c r="A4" s="108" t="s">
        <v>142</v>
      </c>
      <c r="B4" s="108" t="s">
        <v>3</v>
      </c>
      <c r="C4" s="108" t="str">
        <f aca="false">КЛ!G3</f>
        <v>Кол-во ловушек итого</v>
      </c>
      <c r="D4" s="108" t="s">
        <v>259</v>
      </c>
      <c r="E4" s="108" t="s">
        <v>260</v>
      </c>
      <c r="F4" s="108" t="s">
        <v>261</v>
      </c>
      <c r="G4" s="108" t="s">
        <v>261</v>
      </c>
      <c r="H4" s="108" t="s">
        <v>261</v>
      </c>
      <c r="I4" s="108" t="s">
        <v>261</v>
      </c>
      <c r="J4" s="109"/>
      <c r="M4" s="110"/>
    </row>
    <row r="5" customFormat="false" ht="25.95" hidden="false" customHeight="true" outlineLevel="0" collapsed="false">
      <c r="A5" s="111" t="n">
        <v>1</v>
      </c>
      <c r="B5" s="112" t="str">
        <f aca="false">КЛ!B4</f>
        <v>Цех №1 (1 ЭТАЖ)</v>
      </c>
      <c r="C5" s="108" t="n">
        <f aca="false">КЛ!G4</f>
        <v>7</v>
      </c>
      <c r="D5" s="112" t="s">
        <v>262</v>
      </c>
      <c r="E5" s="108" t="str">
        <f aca="false">КЛ!F4</f>
        <v>КИУ</v>
      </c>
      <c r="F5" s="113" t="n">
        <v>44755</v>
      </c>
      <c r="G5" s="114" t="n">
        <v>44769</v>
      </c>
      <c r="H5" s="115" t="s">
        <v>19</v>
      </c>
      <c r="I5" s="115" t="s">
        <v>19</v>
      </c>
      <c r="J5" s="109"/>
    </row>
    <row r="6" customFormat="false" ht="13.8" hidden="false" customHeight="true" outlineLevel="0" collapsed="false">
      <c r="A6" s="111" t="n">
        <v>2</v>
      </c>
      <c r="B6" s="112" t="str">
        <f aca="false">КЛ!B5</f>
        <v>Склад (1 ЭТАЖ)</v>
      </c>
      <c r="C6" s="108" t="n">
        <f aca="false">КЛ!G5</f>
        <v>2</v>
      </c>
      <c r="D6" s="112" t="s">
        <v>262</v>
      </c>
      <c r="E6" s="108" t="str">
        <f aca="false">КЛ!F5</f>
        <v>КИУ</v>
      </c>
      <c r="F6" s="115" t="s">
        <v>19</v>
      </c>
      <c r="G6" s="115" t="s">
        <v>19</v>
      </c>
      <c r="H6" s="115" t="s">
        <v>19</v>
      </c>
      <c r="I6" s="115" t="s">
        <v>19</v>
      </c>
      <c r="J6" s="109"/>
    </row>
    <row r="7" customFormat="false" ht="13.8" hidden="false" customHeight="true" outlineLevel="0" collapsed="false">
      <c r="A7" s="111" t="n">
        <v>3</v>
      </c>
      <c r="B7" s="112" t="str">
        <f aca="false">КЛ!B6</f>
        <v>БХМ (1 ЭТАЖ)</v>
      </c>
      <c r="C7" s="108" t="n">
        <f aca="false">КЛ!G6</f>
        <v>2</v>
      </c>
      <c r="D7" s="112" t="s">
        <v>262</v>
      </c>
      <c r="E7" s="108" t="str">
        <f aca="false">КЛ!F6</f>
        <v>КИУ</v>
      </c>
      <c r="F7" s="115" t="s">
        <v>19</v>
      </c>
      <c r="G7" s="114" t="n">
        <v>44769</v>
      </c>
      <c r="H7" s="115"/>
      <c r="I7" s="116"/>
      <c r="J7" s="109"/>
    </row>
    <row r="8" customFormat="false" ht="26.85" hidden="false" customHeight="true" outlineLevel="0" collapsed="false">
      <c r="A8" s="111" t="n">
        <v>4</v>
      </c>
      <c r="B8" s="112" t="str">
        <f aca="false">КЛ!B7</f>
        <v>Помещение рядом с экспедицией (1 ЭТАЖ)</v>
      </c>
      <c r="C8" s="108" t="n">
        <f aca="false">КЛ!G7</f>
        <v>2</v>
      </c>
      <c r="D8" s="112" t="s">
        <v>262</v>
      </c>
      <c r="E8" s="108" t="str">
        <f aca="false">КЛ!F7</f>
        <v>КИУ</v>
      </c>
      <c r="F8" s="115" t="s">
        <v>19</v>
      </c>
      <c r="G8" s="115" t="s">
        <v>19</v>
      </c>
      <c r="H8" s="115" t="s">
        <v>19</v>
      </c>
      <c r="I8" s="115" t="s">
        <v>19</v>
      </c>
      <c r="J8" s="109"/>
    </row>
    <row r="9" customFormat="false" ht="23.3" hidden="false" customHeight="true" outlineLevel="0" collapsed="false">
      <c r="A9" s="111" t="n">
        <v>5</v>
      </c>
      <c r="B9" s="112" t="str">
        <f aca="false">КЛ!B8</f>
        <v>Примыкание (1 ЭТАЖ)</v>
      </c>
      <c r="C9" s="108" t="n">
        <f aca="false">КЛ!G8</f>
        <v>6</v>
      </c>
      <c r="D9" s="112" t="s">
        <v>262</v>
      </c>
      <c r="E9" s="108" t="str">
        <f aca="false">КЛ!F8</f>
        <v>КИУ</v>
      </c>
      <c r="F9" s="115" t="s">
        <v>19</v>
      </c>
      <c r="G9" s="115" t="s">
        <v>19</v>
      </c>
      <c r="H9" s="115" t="s">
        <v>19</v>
      </c>
      <c r="I9" s="115" t="s">
        <v>19</v>
      </c>
      <c r="J9" s="109"/>
    </row>
    <row r="10" customFormat="false" ht="23.3" hidden="false" customHeight="true" outlineLevel="0" collapsed="false">
      <c r="A10" s="111" t="n">
        <v>6</v>
      </c>
      <c r="B10" s="112" t="str">
        <f aca="false">КЛ!B9</f>
        <v>Цех №4 МЕЛКОШТУЧКИ  (4 ЭТАЖ)</v>
      </c>
      <c r="C10" s="108" t="n">
        <f aca="false">КЛ!G9</f>
        <v>2</v>
      </c>
      <c r="D10" s="112" t="s">
        <v>262</v>
      </c>
      <c r="E10" s="108" t="str">
        <f aca="false">КЛ!F9</f>
        <v>КИУ</v>
      </c>
      <c r="F10" s="113" t="n">
        <v>44755</v>
      </c>
      <c r="G10" s="114" t="n">
        <v>44769</v>
      </c>
      <c r="H10" s="115" t="s">
        <v>19</v>
      </c>
      <c r="I10" s="115" t="s">
        <v>19</v>
      </c>
    </row>
    <row r="11" customFormat="false" ht="18.65" hidden="false" customHeight="true" outlineLevel="0" collapsed="false">
      <c r="A11" s="111" t="n">
        <v>7</v>
      </c>
      <c r="B11" s="112" t="str">
        <f aca="false">КЛ!B10</f>
        <v>Цех №1 (1 ЭТАЖ)</v>
      </c>
      <c r="C11" s="117" t="n">
        <f aca="false">КЛ!G10</f>
        <v>2</v>
      </c>
      <c r="D11" s="112" t="s">
        <v>262</v>
      </c>
      <c r="E11" s="117" t="str">
        <f aca="false">КЛ!F10</f>
        <v>ИЛ</v>
      </c>
      <c r="F11" s="118" t="n">
        <v>44755</v>
      </c>
      <c r="G11" s="115" t="n">
        <v>44769</v>
      </c>
      <c r="H11" s="115" t="s">
        <v>19</v>
      </c>
      <c r="I11" s="115" t="s">
        <v>19</v>
      </c>
    </row>
    <row r="12" customFormat="false" ht="26.85" hidden="false" customHeight="true" outlineLevel="0" collapsed="false">
      <c r="A12" s="111" t="n">
        <v>8</v>
      </c>
      <c r="B12" s="112" t="str">
        <f aca="false">КЛ!B11</f>
        <v>Помещение рядом с цехом №1 (1 ЭТАЖ)</v>
      </c>
      <c r="C12" s="108" t="n">
        <f aca="false">КЛ!G11</f>
        <v>1</v>
      </c>
      <c r="D12" s="112" t="s">
        <v>262</v>
      </c>
      <c r="E12" s="108" t="str">
        <f aca="false">КЛ!F11</f>
        <v>ИЛ</v>
      </c>
      <c r="F12" s="118" t="n">
        <v>44755</v>
      </c>
      <c r="G12" s="115" t="n">
        <v>44769</v>
      </c>
      <c r="H12" s="115" t="s">
        <v>19</v>
      </c>
      <c r="I12" s="115" t="s">
        <v>19</v>
      </c>
    </row>
    <row r="13" customFormat="false" ht="27.3" hidden="false" customHeight="true" outlineLevel="0" collapsed="false">
      <c r="A13" s="111" t="n">
        <v>9</v>
      </c>
      <c r="B13" s="112" t="str">
        <f aca="false">КЛ!B12</f>
        <v>Помещение рядом с экспедицией (1 ЭТАЖ)</v>
      </c>
      <c r="C13" s="108" t="n">
        <f aca="false">КЛ!G12</f>
        <v>1</v>
      </c>
      <c r="D13" s="112" t="s">
        <v>262</v>
      </c>
      <c r="E13" s="108" t="str">
        <f aca="false">КЛ!F12</f>
        <v>ИЛ</v>
      </c>
      <c r="F13" s="118" t="n">
        <v>44755</v>
      </c>
      <c r="G13" s="115" t="n">
        <v>44769</v>
      </c>
      <c r="H13" s="115" t="s">
        <v>19</v>
      </c>
      <c r="I13" s="115" t="s">
        <v>19</v>
      </c>
    </row>
    <row r="14" customFormat="false" ht="17.95" hidden="false" customHeight="true" outlineLevel="0" collapsed="false">
      <c r="A14" s="111" t="n">
        <v>10</v>
      </c>
      <c r="B14" s="112" t="str">
        <f aca="false">КЛ!B13</f>
        <v>ЦЕХ №2 (2 ЭТАЖ)</v>
      </c>
      <c r="C14" s="108" t="n">
        <f aca="false">КЛ!G13</f>
        <v>1</v>
      </c>
      <c r="D14" s="112" t="s">
        <v>262</v>
      </c>
      <c r="E14" s="108" t="str">
        <f aca="false">КЛ!F13</f>
        <v>ИЛ</v>
      </c>
      <c r="F14" s="113" t="n">
        <v>44755</v>
      </c>
      <c r="G14" s="114" t="n">
        <v>44769</v>
      </c>
      <c r="H14" s="115" t="s">
        <v>19</v>
      </c>
      <c r="I14" s="115" t="s">
        <v>19</v>
      </c>
    </row>
    <row r="15" customFormat="false" ht="13.8" hidden="false" customHeight="true" outlineLevel="0" collapsed="false">
      <c r="A15" s="111" t="n">
        <v>11</v>
      </c>
      <c r="B15" s="112" t="str">
        <f aca="false">КЛ!B14</f>
        <v>Тестомесное ( 3 этаж)</v>
      </c>
      <c r="C15" s="108" t="n">
        <f aca="false">КЛ!G14</f>
        <v>1</v>
      </c>
      <c r="D15" s="112" t="s">
        <v>262</v>
      </c>
      <c r="E15" s="108" t="str">
        <f aca="false">КЛ!F14</f>
        <v>ИЛ</v>
      </c>
      <c r="F15" s="118" t="n">
        <v>44755</v>
      </c>
      <c r="G15" s="115" t="n">
        <v>44769</v>
      </c>
      <c r="H15" s="115" t="s">
        <v>19</v>
      </c>
      <c r="I15" s="115" t="s">
        <v>19</v>
      </c>
    </row>
    <row r="16" customFormat="false" ht="13.8" hidden="false" customHeight="true" outlineLevel="0" collapsed="false">
      <c r="A16" s="111" t="n">
        <v>12</v>
      </c>
      <c r="B16" s="112" t="str">
        <f aca="false">КЛ!B15</f>
        <v>Цех №4 МЕЛКОШТУЧКИ  (4 ЭТАЖ)</v>
      </c>
      <c r="C16" s="108" t="n">
        <f aca="false">КЛ!G15</f>
        <v>1</v>
      </c>
      <c r="D16" s="112" t="s">
        <v>262</v>
      </c>
      <c r="E16" s="108" t="str">
        <f aca="false">КЛ!F15</f>
        <v>ИЛ</v>
      </c>
      <c r="F16" s="118" t="n">
        <v>44755</v>
      </c>
      <c r="G16" s="115" t="n">
        <v>44769</v>
      </c>
      <c r="H16" s="115" t="s">
        <v>19</v>
      </c>
      <c r="I16" s="115" t="s">
        <v>19</v>
      </c>
    </row>
    <row r="17" customFormat="false" ht="13.8" hidden="false" customHeight="true" outlineLevel="0" collapsed="false">
      <c r="A17" s="111" t="n">
        <v>13</v>
      </c>
      <c r="B17" s="112" t="str">
        <f aca="false">КЛ!B16</f>
        <v>Цех №1 (1 ЭТАЖ)</v>
      </c>
      <c r="C17" s="108" t="n">
        <f aca="false">КЛ!G16</f>
        <v>2</v>
      </c>
      <c r="D17" s="112" t="s">
        <v>262</v>
      </c>
      <c r="E17" s="108" t="str">
        <f aca="false">КЛ!F16</f>
        <v>ИМ</v>
      </c>
      <c r="F17" s="115" t="s">
        <v>19</v>
      </c>
      <c r="G17" s="115" t="s">
        <v>19</v>
      </c>
      <c r="H17" s="115" t="s">
        <v>19</v>
      </c>
      <c r="I17" s="115" t="s">
        <v>19</v>
      </c>
    </row>
    <row r="18" customFormat="false" ht="13.8" hidden="false" customHeight="false" outlineLevel="0" collapsed="false">
      <c r="A18" s="111" t="n">
        <v>14</v>
      </c>
      <c r="B18" s="112" t="str">
        <f aca="false">КЛ!B17</f>
        <v>Кукурузные П.1</v>
      </c>
      <c r="C18" s="108" t="n">
        <f aca="false">КЛ!G17</f>
        <v>1</v>
      </c>
      <c r="D18" s="112" t="s">
        <v>262</v>
      </c>
      <c r="E18" s="108" t="str">
        <f aca="false">КЛ!F17</f>
        <v>ИМ</v>
      </c>
      <c r="F18" s="115" t="s">
        <v>19</v>
      </c>
      <c r="G18" s="115" t="s">
        <v>19</v>
      </c>
      <c r="H18" s="115" t="s">
        <v>19</v>
      </c>
      <c r="I18" s="115" t="s">
        <v>19</v>
      </c>
    </row>
    <row r="19" customFormat="false" ht="13.8" hidden="false" customHeight="false" outlineLevel="0" collapsed="false">
      <c r="A19" s="111" t="n">
        <v>15</v>
      </c>
      <c r="B19" s="112" t="str">
        <f aca="false">КЛ!B18</f>
        <v>Фасовка</v>
      </c>
      <c r="C19" s="108" t="n">
        <f aca="false">КЛ!G18</f>
        <v>1</v>
      </c>
      <c r="D19" s="112" t="s">
        <v>262</v>
      </c>
      <c r="E19" s="108" t="str">
        <f aca="false">КЛ!F18</f>
        <v>ИМ</v>
      </c>
      <c r="F19" s="115" t="s">
        <v>19</v>
      </c>
      <c r="G19" s="115" t="s">
        <v>19</v>
      </c>
      <c r="H19" s="115" t="s">
        <v>19</v>
      </c>
      <c r="I19" s="115" t="s">
        <v>19</v>
      </c>
    </row>
    <row r="20" customFormat="false" ht="24.65" hidden="false" customHeight="true" outlineLevel="0" collapsed="false">
      <c r="A20" s="111" t="n">
        <v>16</v>
      </c>
      <c r="B20" s="112" t="str">
        <f aca="false">КЛ!B19</f>
        <v>Цех №2(2 ЭТАЖ)</v>
      </c>
      <c r="C20" s="108" t="n">
        <v>2</v>
      </c>
      <c r="D20" s="112" t="s">
        <v>262</v>
      </c>
      <c r="E20" s="108" t="str">
        <f aca="false">КЛ!F23</f>
        <v>ИМ</v>
      </c>
      <c r="F20" s="115" t="s">
        <v>19</v>
      </c>
      <c r="G20" s="115" t="s">
        <v>19</v>
      </c>
      <c r="H20" s="115" t="s">
        <v>19</v>
      </c>
      <c r="I20" s="115" t="s">
        <v>19</v>
      </c>
    </row>
    <row r="21" customFormat="false" ht="13.8" hidden="false" customHeight="false" outlineLevel="0" collapsed="false">
      <c r="A21" s="111" t="n">
        <v>17</v>
      </c>
      <c r="B21" s="112" t="str">
        <f aca="false">КЛ!B20</f>
        <v>Тестомесное (3 ЭТАЖ)</v>
      </c>
      <c r="C21" s="108" t="n">
        <v>2</v>
      </c>
      <c r="D21" s="112" t="s">
        <v>263</v>
      </c>
      <c r="E21" s="108" t="s">
        <v>264</v>
      </c>
      <c r="F21" s="113" t="n">
        <v>44755</v>
      </c>
      <c r="G21" s="114" t="n">
        <v>44769</v>
      </c>
      <c r="H21" s="115" t="s">
        <v>19</v>
      </c>
      <c r="I21" s="115" t="s">
        <v>19</v>
      </c>
    </row>
    <row r="22" customFormat="false" ht="13.8" hidden="false" customHeight="false" outlineLevel="0" collapsed="false">
      <c r="A22" s="111" t="n">
        <v>18</v>
      </c>
      <c r="B22" s="112" t="str">
        <f aca="false">КЛ!B21</f>
        <v>Бисквитное отделение</v>
      </c>
      <c r="C22" s="108" t="n">
        <v>1</v>
      </c>
      <c r="D22" s="112" t="s">
        <v>263</v>
      </c>
      <c r="E22" s="108" t="s">
        <v>264</v>
      </c>
      <c r="F22" s="115" t="s">
        <v>19</v>
      </c>
      <c r="G22" s="115" t="s">
        <v>19</v>
      </c>
      <c r="H22" s="115" t="s">
        <v>19</v>
      </c>
      <c r="I22" s="115" t="s">
        <v>19</v>
      </c>
    </row>
    <row r="23" customFormat="false" ht="13.8" hidden="false" customHeight="false" outlineLevel="0" collapsed="false">
      <c r="A23" s="111" t="n">
        <v>19</v>
      </c>
      <c r="B23" s="112" t="str">
        <f aca="false">КЛ!B22</f>
        <v>Моечное (4 ЭТАЖ)</v>
      </c>
      <c r="C23" s="108" t="n">
        <v>1</v>
      </c>
      <c r="D23" s="112" t="s">
        <v>263</v>
      </c>
      <c r="E23" s="108" t="s">
        <v>264</v>
      </c>
      <c r="F23" s="115" t="s">
        <v>19</v>
      </c>
      <c r="G23" s="115" t="s">
        <v>19</v>
      </c>
      <c r="H23" s="115" t="s">
        <v>19</v>
      </c>
      <c r="I23" s="115" t="s">
        <v>19</v>
      </c>
    </row>
    <row r="24" customFormat="false" ht="29.95" hidden="false" customHeight="true" outlineLevel="0" collapsed="false">
      <c r="A24" s="111" t="n">
        <v>20</v>
      </c>
      <c r="B24" s="112" t="str">
        <f aca="false">КЛ!B23</f>
        <v>Помещение рядом с цехом №4(4 ЭТАЖ)</v>
      </c>
      <c r="C24" s="108" t="n">
        <v>1</v>
      </c>
      <c r="D24" s="112" t="s">
        <v>263</v>
      </c>
      <c r="E24" s="108" t="s">
        <v>264</v>
      </c>
      <c r="F24" s="115" t="s">
        <v>19</v>
      </c>
      <c r="G24" s="115" t="s">
        <v>19</v>
      </c>
      <c r="H24" s="115" t="s">
        <v>19</v>
      </c>
      <c r="I24" s="115" t="s">
        <v>19</v>
      </c>
    </row>
    <row r="25" customFormat="false" ht="13.8" hidden="false" customHeight="false" outlineLevel="0" collapsed="false">
      <c r="A25" s="111" t="n">
        <v>21</v>
      </c>
      <c r="B25" s="112" t="str">
        <f aca="false">КЛ!B24</f>
        <v>Периметр регионального склада</v>
      </c>
      <c r="C25" s="108" t="n">
        <v>5</v>
      </c>
      <c r="D25" s="112" t="s">
        <v>263</v>
      </c>
      <c r="E25" s="108" t="s">
        <v>17</v>
      </c>
      <c r="F25" s="115" t="s">
        <v>19</v>
      </c>
      <c r="G25" s="115" t="s">
        <v>19</v>
      </c>
      <c r="H25" s="115" t="s">
        <v>19</v>
      </c>
      <c r="I25" s="115" t="s">
        <v>19</v>
      </c>
    </row>
    <row r="26" customFormat="false" ht="13.8" hidden="false" customHeight="false" outlineLevel="0" collapsed="false">
      <c r="A26" s="111" t="n">
        <v>22</v>
      </c>
      <c r="B26" s="112" t="str">
        <f aca="false">КЛ!B25</f>
        <v>Периметр БХМ Цеха №1</v>
      </c>
      <c r="C26" s="108" t="n">
        <v>4</v>
      </c>
      <c r="D26" s="112" t="s">
        <v>263</v>
      </c>
      <c r="E26" s="108" t="s">
        <v>17</v>
      </c>
      <c r="F26" s="115" t="s">
        <v>19</v>
      </c>
      <c r="G26" s="115" t="s">
        <v>19</v>
      </c>
      <c r="H26" s="115" t="s">
        <v>19</v>
      </c>
      <c r="I26" s="115" t="s">
        <v>19</v>
      </c>
    </row>
    <row r="27" customFormat="false" ht="13.8" hidden="false" customHeight="false" outlineLevel="0" collapsed="false">
      <c r="A27" s="111" t="n">
        <v>23</v>
      </c>
      <c r="B27" s="112" t="str">
        <f aca="false">КЛ!B26</f>
        <v>Периметра склад готовой продукции</v>
      </c>
      <c r="C27" s="108" t="n">
        <v>16</v>
      </c>
      <c r="D27" s="112" t="s">
        <v>263</v>
      </c>
      <c r="E27" s="108" t="s">
        <v>17</v>
      </c>
      <c r="F27" s="115" t="s">
        <v>19</v>
      </c>
      <c r="G27" s="115" t="s">
        <v>19</v>
      </c>
      <c r="H27" s="115" t="s">
        <v>19</v>
      </c>
      <c r="I27" s="115" t="s">
        <v>19</v>
      </c>
    </row>
    <row r="28" customFormat="false" ht="21.95" hidden="false" customHeight="true" outlineLevel="0" collapsed="false">
      <c r="A28" s="111" t="n">
        <v>24</v>
      </c>
      <c r="B28" s="112" t="str">
        <f aca="false">КЛ!B27</f>
        <v>Периметр пристроя к котельной</v>
      </c>
      <c r="C28" s="108" t="n">
        <v>4</v>
      </c>
      <c r="D28" s="112" t="s">
        <v>263</v>
      </c>
      <c r="E28" s="108" t="s">
        <v>17</v>
      </c>
      <c r="F28" s="115" t="s">
        <v>19</v>
      </c>
      <c r="G28" s="115" t="s">
        <v>19</v>
      </c>
      <c r="H28" s="115" t="s">
        <v>19</v>
      </c>
      <c r="I28" s="115" t="s">
        <v>19</v>
      </c>
    </row>
    <row r="29" customFormat="false" ht="21.95" hidden="false" customHeight="true" outlineLevel="0" collapsed="false">
      <c r="A29" s="111" t="n">
        <v>25</v>
      </c>
      <c r="B29" s="112" t="str">
        <f aca="false">КЛ!B28</f>
        <v>Периметр котельной</v>
      </c>
      <c r="C29" s="108" t="n">
        <v>1</v>
      </c>
      <c r="D29" s="112" t="s">
        <v>263</v>
      </c>
      <c r="E29" s="108" t="s">
        <v>17</v>
      </c>
      <c r="F29" s="115" t="s">
        <v>19</v>
      </c>
      <c r="G29" s="115" t="s">
        <v>19</v>
      </c>
      <c r="H29" s="115" t="s">
        <v>19</v>
      </c>
      <c r="I29" s="115" t="s">
        <v>19</v>
      </c>
    </row>
    <row r="30" customFormat="false" ht="21.95" hidden="false" customHeight="true" outlineLevel="0" collapsed="false">
      <c r="A30" s="111" t="n">
        <v>26</v>
      </c>
      <c r="B30" s="112" t="str">
        <f aca="false">КЛ!B29</f>
        <v>Периметр Цех№3 Кондитерский цех</v>
      </c>
      <c r="C30" s="108" t="n">
        <v>3</v>
      </c>
      <c r="D30" s="112" t="s">
        <v>263</v>
      </c>
      <c r="E30" s="108" t="s">
        <v>17</v>
      </c>
      <c r="F30" s="115" t="s">
        <v>19</v>
      </c>
      <c r="G30" s="115" t="s">
        <v>19</v>
      </c>
      <c r="H30" s="115" t="s">
        <v>19</v>
      </c>
      <c r="I30" s="115" t="s">
        <v>19</v>
      </c>
    </row>
    <row r="31" customFormat="false" ht="21.95" hidden="false" customHeight="true" outlineLevel="0" collapsed="false">
      <c r="A31" s="111" t="n">
        <v>27</v>
      </c>
      <c r="B31" s="112" t="str">
        <f aca="false">КЛ!B30</f>
        <v>Периметр БХМ Цеха № 2</v>
      </c>
      <c r="C31" s="108" t="n">
        <v>2</v>
      </c>
      <c r="D31" s="112" t="s">
        <v>263</v>
      </c>
      <c r="E31" s="108" t="s">
        <v>17</v>
      </c>
      <c r="F31" s="115" t="s">
        <v>19</v>
      </c>
      <c r="G31" s="115" t="s">
        <v>19</v>
      </c>
      <c r="H31" s="115" t="s">
        <v>19</v>
      </c>
      <c r="I31" s="115" t="s">
        <v>19</v>
      </c>
    </row>
    <row r="32" customFormat="false" ht="24.35" hidden="false" customHeight="true" outlineLevel="0" collapsed="false">
      <c r="A32" s="111" t="n">
        <v>28</v>
      </c>
      <c r="B32" s="112" t="str">
        <f aca="false">КЛ!B31</f>
        <v>Периметр участка выгрузки продукции</v>
      </c>
      <c r="C32" s="108" t="n">
        <v>1</v>
      </c>
      <c r="D32" s="112" t="s">
        <v>263</v>
      </c>
      <c r="E32" s="108" t="s">
        <v>17</v>
      </c>
      <c r="F32" s="115" t="s">
        <v>19</v>
      </c>
      <c r="G32" s="115" t="s">
        <v>19</v>
      </c>
      <c r="H32" s="115" t="s">
        <v>19</v>
      </c>
      <c r="I32" s="115" t="s">
        <v>19</v>
      </c>
    </row>
    <row r="33" customFormat="false" ht="21.95" hidden="false" customHeight="true" outlineLevel="0" collapsed="false">
      <c r="A33" s="111" t="n">
        <v>29</v>
      </c>
      <c r="B33" s="112" t="str">
        <f aca="false">КЛ!B32</f>
        <v>Периметр гаража</v>
      </c>
      <c r="C33" s="108" t="n">
        <v>2</v>
      </c>
      <c r="D33" s="112" t="s">
        <v>263</v>
      </c>
      <c r="E33" s="108" t="s">
        <v>17</v>
      </c>
      <c r="F33" s="115" t="s">
        <v>19</v>
      </c>
      <c r="G33" s="115" t="s">
        <v>19</v>
      </c>
      <c r="H33" s="115" t="s">
        <v>19</v>
      </c>
      <c r="I33" s="115" t="s">
        <v>19</v>
      </c>
    </row>
    <row r="34" customFormat="false" ht="21.95" hidden="false" customHeight="true" outlineLevel="0" collapsed="false">
      <c r="A34" s="111" t="n">
        <v>30</v>
      </c>
      <c r="B34" s="112" t="str">
        <f aca="false">КЛ!B33</f>
        <v>Периметр склада сырья</v>
      </c>
      <c r="C34" s="108" t="n">
        <v>4</v>
      </c>
      <c r="D34" s="112" t="s">
        <v>263</v>
      </c>
      <c r="E34" s="108" t="s">
        <v>17</v>
      </c>
      <c r="F34" s="115" t="s">
        <v>19</v>
      </c>
      <c r="G34" s="115" t="s">
        <v>19</v>
      </c>
      <c r="H34" s="115" t="s">
        <v>19</v>
      </c>
      <c r="I34" s="115" t="s">
        <v>19</v>
      </c>
    </row>
    <row r="35" customFormat="false" ht="21.95" hidden="false" customHeight="true" outlineLevel="0" collapsed="false">
      <c r="A35" s="111" t="n">
        <v>31</v>
      </c>
      <c r="B35" s="112" t="str">
        <f aca="false">КЛ!B34</f>
        <v>Периметр столярный участок</v>
      </c>
      <c r="C35" s="108" t="n">
        <v>1</v>
      </c>
      <c r="D35" s="112" t="s">
        <v>263</v>
      </c>
      <c r="E35" s="108" t="s">
        <v>17</v>
      </c>
      <c r="F35" s="115" t="s">
        <v>19</v>
      </c>
      <c r="G35" s="115" t="s">
        <v>19</v>
      </c>
      <c r="H35" s="115" t="s">
        <v>19</v>
      </c>
      <c r="I35" s="115" t="s">
        <v>19</v>
      </c>
    </row>
    <row r="36" customFormat="false" ht="21.95" hidden="false" customHeight="true" outlineLevel="0" collapsed="false">
      <c r="A36" s="111" t="n">
        <v>32</v>
      </c>
      <c r="B36" s="112" t="str">
        <f aca="false">КЛ!B35</f>
        <v>Периметр АБК</v>
      </c>
      <c r="C36" s="108" t="n">
        <v>1</v>
      </c>
      <c r="D36" s="112" t="s">
        <v>263</v>
      </c>
      <c r="E36" s="108" t="s">
        <v>17</v>
      </c>
      <c r="F36" s="115" t="s">
        <v>19</v>
      </c>
      <c r="G36" s="115" t="s">
        <v>19</v>
      </c>
      <c r="H36" s="115" t="s">
        <v>19</v>
      </c>
      <c r="I36" s="115" t="s">
        <v>19</v>
      </c>
    </row>
    <row r="37" customFormat="false" ht="21.95" hidden="false" customHeight="true" outlineLevel="0" collapsed="false">
      <c r="A37" s="111" t="n">
        <v>33</v>
      </c>
      <c r="B37" s="112" t="str">
        <f aca="false">КЛ!B36</f>
        <v>Периметр Магазина СВОЙ</v>
      </c>
      <c r="C37" s="108" t="n">
        <v>4</v>
      </c>
      <c r="D37" s="112" t="s">
        <v>263</v>
      </c>
      <c r="E37" s="108" t="s">
        <v>17</v>
      </c>
      <c r="F37" s="115" t="s">
        <v>19</v>
      </c>
      <c r="G37" s="115" t="s">
        <v>19</v>
      </c>
      <c r="H37" s="115" t="s">
        <v>19</v>
      </c>
      <c r="I37" s="115" t="s">
        <v>19</v>
      </c>
    </row>
    <row r="38" customFormat="false" ht="29.95" hidden="false" customHeight="true" outlineLevel="0" collapsed="false">
      <c r="A38" s="111" t="n">
        <v>34</v>
      </c>
      <c r="B38" s="112" t="str">
        <f aca="false">КЛ!B37</f>
        <v>Профилактическое мелкодисперсионное распыление</v>
      </c>
      <c r="C38" s="108" t="s">
        <v>188</v>
      </c>
      <c r="D38" s="112" t="s">
        <v>262</v>
      </c>
      <c r="E38" s="108" t="s">
        <v>19</v>
      </c>
      <c r="F38" s="119" t="n">
        <v>800</v>
      </c>
      <c r="G38" s="120" t="n">
        <v>1000</v>
      </c>
      <c r="H38" s="115" t="s">
        <v>19</v>
      </c>
      <c r="I38" s="115" t="s">
        <v>19</v>
      </c>
    </row>
    <row r="39" customFormat="false" ht="13.8" hidden="false" customHeight="false" outlineLevel="0" collapsed="false">
      <c r="B39" s="0"/>
      <c r="C39" s="121"/>
      <c r="D39" s="0"/>
      <c r="E39" s="121"/>
      <c r="F39" s="41"/>
      <c r="H39" s="122"/>
      <c r="I39" s="122"/>
    </row>
    <row r="40" customFormat="false" ht="13.8" hidden="false" customHeight="false" outlineLevel="0" collapsed="false">
      <c r="B40" s="22" t="s">
        <v>136</v>
      </c>
      <c r="C40" s="121"/>
      <c r="D40" s="0"/>
      <c r="E40" s="121"/>
      <c r="F40" s="41"/>
    </row>
    <row r="41" customFormat="false" ht="13.8" hidden="false" customHeight="false" outlineLevel="0" collapsed="false">
      <c r="B41" s="22" t="s">
        <v>265</v>
      </c>
      <c r="C41" s="121"/>
      <c r="D41" s="0"/>
      <c r="E41" s="121"/>
      <c r="F41" s="41"/>
    </row>
    <row r="42" customFormat="false" ht="13.8" hidden="false" customHeight="false" outlineLevel="0" collapsed="false">
      <c r="B42" s="0"/>
      <c r="C42" s="121"/>
      <c r="D42" s="0"/>
      <c r="E42" s="121"/>
      <c r="F42" s="123"/>
    </row>
    <row r="43" customFormat="false" ht="13.8" hidden="false" customHeight="false" outlineLevel="0" collapsed="false">
      <c r="B43" s="22" t="s">
        <v>139</v>
      </c>
      <c r="C43" s="121"/>
      <c r="D43" s="0"/>
      <c r="E43" s="121"/>
      <c r="F43" s="41"/>
    </row>
    <row r="44" customFormat="false" ht="13.8" hidden="false" customHeight="false" outlineLevel="0" collapsed="false">
      <c r="B44" s="22" t="s">
        <v>178</v>
      </c>
      <c r="C44" s="121"/>
      <c r="D44" s="0"/>
      <c r="E44" s="121"/>
    </row>
    <row r="45" customFormat="false" ht="13.8" hidden="false" customHeight="false" outlineLevel="0" collapsed="false">
      <c r="B45" s="0" t="s">
        <v>266</v>
      </c>
      <c r="C45" s="121"/>
      <c r="D45" s="0"/>
      <c r="E45" s="121"/>
    </row>
  </sheetData>
  <mergeCells count="2">
    <mergeCell ref="A1:I1"/>
    <mergeCell ref="A3:E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T6" activeCellId="0" sqref="T6"/>
    </sheetView>
  </sheetViews>
  <sheetFormatPr defaultColWidth="10.4375" defaultRowHeight="13.8" zeroHeight="false" outlineLevelRow="0" outlineLevelCol="0"/>
  <cols>
    <col collapsed="false" customWidth="true" hidden="false" outlineLevel="0" max="1" min="1" style="0" width="4.27"/>
    <col collapsed="false" customWidth="true" hidden="false" outlineLevel="0" max="2" min="2" style="0" width="22.22"/>
    <col collapsed="false" customWidth="true" hidden="false" outlineLevel="0" max="3" min="3" style="0" width="7.13"/>
    <col collapsed="false" customWidth="true" hidden="false" outlineLevel="0" max="4" min="4" style="0" width="3.73"/>
    <col collapsed="false" customWidth="true" hidden="false" outlineLevel="0" max="5" min="5" style="0" width="9.88"/>
    <col collapsed="false" customWidth="true" hidden="false" outlineLevel="0" max="6" min="6" style="0" width="4.3"/>
    <col collapsed="false" customWidth="true" hidden="false" outlineLevel="0" max="7" min="7" style="121" width="3.49"/>
    <col collapsed="false" customWidth="true" hidden="false" outlineLevel="0" max="8" min="8" style="121" width="8.48"/>
    <col collapsed="false" customWidth="true" hidden="false" outlineLevel="0" max="9" min="9" style="0" width="6.36"/>
    <col collapsed="false" customWidth="true" hidden="false" outlineLevel="0" max="10" min="10" style="121" width="5.93"/>
    <col collapsed="false" customWidth="true" hidden="false" outlineLevel="0" max="11" min="11" style="0" width="8.48"/>
    <col collapsed="false" customWidth="true" hidden="false" outlineLevel="0" max="12" min="12" style="0" width="5.59"/>
    <col collapsed="false" customWidth="true" hidden="false" outlineLevel="0" max="13" min="13" style="121" width="4.05"/>
    <col collapsed="false" customWidth="true" hidden="false" outlineLevel="0" max="14" min="14" style="0" width="8.48"/>
    <col collapsed="false" customWidth="true" hidden="false" outlineLevel="0" max="15" min="15" style="0" width="6.25"/>
  </cols>
  <sheetData>
    <row r="1" customFormat="false" ht="13.8" hidden="false" customHeight="false" outlineLevel="0" collapsed="false">
      <c r="A1" s="124" t="s">
        <v>267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customFormat="false" ht="13.8" hidden="false" customHeight="false" outlineLevel="0" collapsed="false">
      <c r="A2" s="125"/>
      <c r="B2" s="125"/>
      <c r="C2" s="125"/>
      <c r="D2" s="125"/>
      <c r="E2" s="125"/>
      <c r="F2" s="125"/>
      <c r="Q2" s="126"/>
      <c r="R2" s="127"/>
      <c r="S2" s="127"/>
      <c r="T2" s="126"/>
    </row>
    <row r="3" customFormat="false" ht="16.15" hidden="false" customHeight="false" outlineLevel="0" collapsed="false">
      <c r="A3" s="128" t="str">
        <f aca="false">Обложка!E7</f>
        <v>01.07.2022-31.07.2022</v>
      </c>
      <c r="B3" s="128"/>
      <c r="C3" s="128"/>
    </row>
    <row r="4" customFormat="false" ht="16.15" hidden="false" customHeight="false" outlineLevel="0" collapsed="false">
      <c r="A4" s="129"/>
      <c r="B4" s="129"/>
      <c r="C4" s="129"/>
      <c r="D4" s="118" t="n">
        <v>44755</v>
      </c>
      <c r="E4" s="118"/>
      <c r="F4" s="118"/>
      <c r="G4" s="118" t="n">
        <v>44769</v>
      </c>
      <c r="H4" s="118"/>
      <c r="I4" s="118"/>
      <c r="J4" s="130"/>
      <c r="K4" s="130"/>
      <c r="L4" s="130"/>
      <c r="M4" s="130"/>
      <c r="N4" s="130"/>
      <c r="O4" s="130"/>
    </row>
    <row r="5" customFormat="false" ht="102.8" hidden="false" customHeight="false" outlineLevel="0" collapsed="false">
      <c r="A5" s="131" t="s">
        <v>268</v>
      </c>
      <c r="B5" s="131" t="s">
        <v>3</v>
      </c>
      <c r="C5" s="131" t="s">
        <v>269</v>
      </c>
      <c r="D5" s="132" t="s">
        <v>8</v>
      </c>
      <c r="E5" s="132" t="s">
        <v>270</v>
      </c>
      <c r="F5" s="133" t="s">
        <v>271</v>
      </c>
      <c r="G5" s="132" t="s">
        <v>8</v>
      </c>
      <c r="H5" s="132" t="s">
        <v>270</v>
      </c>
      <c r="I5" s="133" t="s">
        <v>271</v>
      </c>
      <c r="J5" s="134"/>
      <c r="K5" s="134"/>
      <c r="L5" s="135"/>
      <c r="M5" s="134"/>
      <c r="N5" s="134"/>
      <c r="O5" s="135"/>
    </row>
    <row r="6" customFormat="false" ht="16.15" hidden="false" customHeight="false" outlineLevel="0" collapsed="false">
      <c r="A6" s="131" t="n">
        <v>1</v>
      </c>
      <c r="B6" s="136" t="s">
        <v>272</v>
      </c>
      <c r="C6" s="137" t="n">
        <v>2</v>
      </c>
      <c r="D6" s="65" t="s">
        <v>19</v>
      </c>
      <c r="E6" s="138" t="n">
        <v>0</v>
      </c>
      <c r="F6" s="131" t="s">
        <v>273</v>
      </c>
      <c r="G6" s="65" t="s">
        <v>19</v>
      </c>
      <c r="H6" s="138" t="n">
        <v>0</v>
      </c>
      <c r="I6" s="131" t="s">
        <v>273</v>
      </c>
      <c r="J6" s="139"/>
      <c r="K6" s="140"/>
      <c r="L6" s="141"/>
      <c r="M6" s="139"/>
      <c r="N6" s="140"/>
      <c r="O6" s="141"/>
    </row>
    <row r="7" customFormat="false" ht="16.15" hidden="false" customHeight="false" outlineLevel="0" collapsed="false">
      <c r="A7" s="131" t="n">
        <v>2</v>
      </c>
      <c r="B7" s="136" t="s">
        <v>272</v>
      </c>
      <c r="C7" s="137" t="n">
        <v>6</v>
      </c>
      <c r="D7" s="65" t="s">
        <v>19</v>
      </c>
      <c r="E7" s="138" t="n">
        <v>0</v>
      </c>
      <c r="F7" s="131" t="s">
        <v>273</v>
      </c>
      <c r="G7" s="65" t="s">
        <v>19</v>
      </c>
      <c r="H7" s="138" t="n">
        <v>0</v>
      </c>
      <c r="I7" s="131" t="s">
        <v>273</v>
      </c>
      <c r="J7" s="139"/>
      <c r="K7" s="140"/>
      <c r="L7" s="141"/>
      <c r="M7" s="139"/>
      <c r="N7" s="140"/>
      <c r="O7" s="141"/>
    </row>
    <row r="8" customFormat="false" ht="29.85" hidden="false" customHeight="false" outlineLevel="0" collapsed="false">
      <c r="A8" s="131" t="n">
        <v>3</v>
      </c>
      <c r="B8" s="136" t="s">
        <v>274</v>
      </c>
      <c r="C8" s="137" t="n">
        <v>1</v>
      </c>
      <c r="D8" s="65" t="s">
        <v>19</v>
      </c>
      <c r="E8" s="138" t="n">
        <v>0</v>
      </c>
      <c r="F8" s="131" t="s">
        <v>273</v>
      </c>
      <c r="G8" s="65" t="s">
        <v>19</v>
      </c>
      <c r="H8" s="138" t="n">
        <v>0</v>
      </c>
      <c r="I8" s="131" t="s">
        <v>273</v>
      </c>
      <c r="J8" s="139"/>
      <c r="K8" s="140"/>
      <c r="L8" s="141"/>
      <c r="M8" s="139"/>
      <c r="N8" s="140"/>
      <c r="O8" s="141"/>
    </row>
    <row r="9" customFormat="false" ht="43.9" hidden="false" customHeight="false" outlineLevel="0" collapsed="false">
      <c r="A9" s="131" t="n">
        <v>4</v>
      </c>
      <c r="B9" s="136" t="s">
        <v>275</v>
      </c>
      <c r="C9" s="137" t="n">
        <v>3</v>
      </c>
      <c r="D9" s="65" t="s">
        <v>19</v>
      </c>
      <c r="E9" s="138" t="n">
        <v>0</v>
      </c>
      <c r="F9" s="131" t="s">
        <v>273</v>
      </c>
      <c r="G9" s="65" t="s">
        <v>19</v>
      </c>
      <c r="H9" s="138" t="n">
        <v>0</v>
      </c>
      <c r="I9" s="131" t="s">
        <v>273</v>
      </c>
      <c r="J9" s="139"/>
      <c r="K9" s="140"/>
      <c r="L9" s="141"/>
      <c r="M9" s="139"/>
      <c r="N9" s="140"/>
      <c r="O9" s="141"/>
    </row>
    <row r="10" customFormat="false" ht="16.15" hidden="false" customHeight="false" outlineLevel="0" collapsed="false">
      <c r="A10" s="131" t="n">
        <v>5</v>
      </c>
      <c r="B10" s="136" t="s">
        <v>276</v>
      </c>
      <c r="C10" s="137" t="n">
        <v>7</v>
      </c>
      <c r="D10" s="65" t="s">
        <v>19</v>
      </c>
      <c r="E10" s="138" t="n">
        <v>0</v>
      </c>
      <c r="F10" s="131" t="s">
        <v>273</v>
      </c>
      <c r="G10" s="65" t="s">
        <v>19</v>
      </c>
      <c r="H10" s="138" t="n">
        <v>0</v>
      </c>
      <c r="I10" s="131" t="s">
        <v>273</v>
      </c>
      <c r="J10" s="139"/>
      <c r="K10" s="140"/>
      <c r="L10" s="141"/>
      <c r="M10" s="139"/>
      <c r="N10" s="140"/>
      <c r="O10" s="141"/>
    </row>
    <row r="11" customFormat="false" ht="16.15" hidden="false" customHeight="false" outlineLevel="0" collapsed="false">
      <c r="A11" s="131" t="n">
        <v>6</v>
      </c>
      <c r="B11" s="136" t="s">
        <v>277</v>
      </c>
      <c r="C11" s="137" t="n">
        <v>8</v>
      </c>
      <c r="D11" s="65" t="s">
        <v>19</v>
      </c>
      <c r="E11" s="138" t="n">
        <v>0</v>
      </c>
      <c r="F11" s="131" t="s">
        <v>273</v>
      </c>
      <c r="G11" s="65" t="s">
        <v>19</v>
      </c>
      <c r="H11" s="138" t="n">
        <v>0</v>
      </c>
      <c r="I11" s="131" t="s">
        <v>273</v>
      </c>
      <c r="J11" s="139"/>
      <c r="K11" s="140"/>
      <c r="L11" s="141"/>
      <c r="M11" s="139"/>
      <c r="N11" s="134"/>
      <c r="O11" s="141"/>
    </row>
    <row r="12" customFormat="false" ht="43.9" hidden="false" customHeight="false" outlineLevel="0" collapsed="false">
      <c r="A12" s="131" t="n">
        <v>7</v>
      </c>
      <c r="B12" s="136" t="s">
        <v>278</v>
      </c>
      <c r="C12" s="137" t="n">
        <v>5</v>
      </c>
      <c r="D12" s="65" t="s">
        <v>19</v>
      </c>
      <c r="E12" s="138" t="n">
        <v>0</v>
      </c>
      <c r="F12" s="131" t="s">
        <v>273</v>
      </c>
      <c r="G12" s="65" t="s">
        <v>19</v>
      </c>
      <c r="H12" s="131" t="n">
        <v>0</v>
      </c>
      <c r="I12" s="131" t="s">
        <v>273</v>
      </c>
      <c r="J12" s="139"/>
      <c r="K12" s="141"/>
      <c r="L12" s="141"/>
      <c r="M12" s="139"/>
      <c r="N12" s="141"/>
      <c r="O12" s="141"/>
    </row>
    <row r="13" customFormat="false" ht="14.05" hidden="false" customHeight="false" outlineLevel="0" collapsed="false">
      <c r="A13" s="142"/>
      <c r="B13" s="31" t="s">
        <v>279</v>
      </c>
      <c r="C13" s="131"/>
      <c r="D13" s="131"/>
      <c r="E13" s="131" t="n">
        <v>0</v>
      </c>
      <c r="F13" s="131"/>
      <c r="G13" s="143"/>
      <c r="H13" s="131" t="n">
        <v>0</v>
      </c>
      <c r="I13" s="143"/>
      <c r="J13" s="124"/>
      <c r="K13" s="141"/>
      <c r="L13" s="124"/>
      <c r="M13" s="124"/>
      <c r="N13" s="124"/>
      <c r="O13" s="124"/>
    </row>
    <row r="14" customFormat="false" ht="13.8" hidden="false" customHeight="false" outlineLevel="0" collapsed="false">
      <c r="A14" s="125"/>
      <c r="B14" s="16"/>
      <c r="C14" s="141"/>
      <c r="D14" s="141"/>
      <c r="E14" s="141"/>
      <c r="F14" s="141"/>
      <c r="J14" s="144"/>
      <c r="K14" s="144"/>
      <c r="L14" s="144"/>
      <c r="M14" s="144"/>
      <c r="N14" s="144"/>
      <c r="O14" s="144"/>
    </row>
    <row r="15" customFormat="false" ht="13.8" hidden="false" customHeight="true" outlineLevel="0" collapsed="false">
      <c r="A15" s="141" t="s">
        <v>280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</row>
    <row r="16" customFormat="false" ht="13.8" hidden="false" customHeight="false" outlineLevel="0" collapsed="false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</row>
    <row r="17" customFormat="false" ht="13.8" hidden="false" customHeight="false" outlineLevel="0" collapsed="false">
      <c r="A17" s="141"/>
      <c r="B17" s="141"/>
      <c r="C17" s="141"/>
      <c r="D17" s="141"/>
      <c r="E17" s="141"/>
      <c r="F17" s="141"/>
    </row>
    <row r="18" customFormat="false" ht="13.8" hidden="false" customHeight="false" outlineLevel="0" collapsed="false">
      <c r="A18" s="141"/>
      <c r="B18" s="141"/>
      <c r="C18" s="141"/>
      <c r="D18" s="141"/>
      <c r="E18" s="141"/>
      <c r="F18" s="141"/>
      <c r="G18" s="0"/>
      <c r="H18" s="0"/>
    </row>
    <row r="19" customFormat="false" ht="13.8" hidden="false" customHeight="false" outlineLevel="0" collapsed="false">
      <c r="A19" s="145" t="s">
        <v>136</v>
      </c>
      <c r="B19" s="146"/>
      <c r="C19" s="121"/>
      <c r="G19" s="0"/>
      <c r="H19" s="0"/>
      <c r="J19" s="0"/>
      <c r="M19" s="0"/>
    </row>
    <row r="20" customFormat="false" ht="29" hidden="false" customHeight="true" outlineLevel="0" collapsed="false">
      <c r="A20" s="60" t="s">
        <v>208</v>
      </c>
      <c r="B20" s="60"/>
      <c r="C20" s="60"/>
      <c r="D20" s="22" t="s">
        <v>281</v>
      </c>
      <c r="G20" s="0"/>
      <c r="H20" s="0"/>
      <c r="J20" s="0"/>
      <c r="M20" s="0"/>
    </row>
    <row r="21" customFormat="false" ht="13.8" hidden="false" customHeight="false" outlineLevel="0" collapsed="false">
      <c r="A21" s="147"/>
      <c r="B21" s="147"/>
      <c r="C21" s="147"/>
      <c r="D21" s="147"/>
      <c r="E21" s="148"/>
      <c r="F21" s="147"/>
    </row>
    <row r="22" customFormat="false" ht="13.8" hidden="false" customHeight="false" outlineLevel="0" collapsed="false">
      <c r="A22" s="147"/>
      <c r="B22" s="147"/>
      <c r="C22" s="147"/>
      <c r="D22" s="147"/>
      <c r="E22" s="148"/>
      <c r="F22" s="147"/>
    </row>
    <row r="23" customFormat="false" ht="13.8" hidden="false" customHeight="false" outlineLevel="0" collapsed="false">
      <c r="A23" s="147"/>
      <c r="B23" s="147"/>
      <c r="C23" s="147"/>
      <c r="D23" s="147"/>
      <c r="E23" s="147"/>
      <c r="F23" s="147"/>
    </row>
  </sheetData>
  <mergeCells count="8">
    <mergeCell ref="A1:O1"/>
    <mergeCell ref="A3:C3"/>
    <mergeCell ref="D4:F4"/>
    <mergeCell ref="G4:I4"/>
    <mergeCell ref="J4:L4"/>
    <mergeCell ref="M4:O4"/>
    <mergeCell ref="A15:O16"/>
    <mergeCell ref="A20:C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H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B10" activeCellId="0" sqref="B10"/>
    </sheetView>
  </sheetViews>
  <sheetFormatPr defaultColWidth="8.83984375"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149" width="37.78"/>
    <col collapsed="false" customWidth="true" hidden="false" outlineLevel="0" max="3" min="3" style="149" width="11.2"/>
    <col collapsed="false" customWidth="true" hidden="false" outlineLevel="0" max="4" min="4" style="149" width="14.52"/>
    <col collapsed="false" customWidth="true" hidden="false" outlineLevel="0" max="5" min="5" style="150" width="11.07"/>
    <col collapsed="false" customWidth="true" hidden="false" outlineLevel="0" max="6" min="6" style="151" width="9.23"/>
    <col collapsed="false" customWidth="true" hidden="false" outlineLevel="0" max="7" min="7" style="151" width="9.72"/>
    <col collapsed="false" customWidth="true" hidden="false" outlineLevel="0" max="8" min="8" style="152" width="12.32"/>
    <col collapsed="false" customWidth="true" hidden="false" outlineLevel="0" max="10" min="9" style="149" width="12.32"/>
    <col collapsed="false" customWidth="true" hidden="false" outlineLevel="0" max="11" min="11" style="149" width="11.2"/>
    <col collapsed="false" customWidth="true" hidden="false" outlineLevel="0" max="12" min="12" style="151" width="14.27"/>
    <col collapsed="false" customWidth="true" hidden="false" outlineLevel="0" max="1024" min="1024" style="0" width="11.07"/>
  </cols>
  <sheetData>
    <row r="1" customFormat="false" ht="16.5" hidden="false" customHeight="true" outlineLevel="0" collapsed="false">
      <c r="B1" s="153" t="s">
        <v>282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customFormat="false" ht="16.15" hidden="false" customHeight="false" outlineLevel="0" collapsed="false">
      <c r="B2" s="154" t="str">
        <f aca="false">Обложка!E7</f>
        <v>01.07.2022-31.07.2022</v>
      </c>
      <c r="C2" s="154"/>
      <c r="D2" s="154"/>
      <c r="E2" s="155"/>
      <c r="F2" s="154"/>
      <c r="G2" s="154"/>
      <c r="H2" s="156"/>
      <c r="I2" s="154"/>
      <c r="J2" s="154"/>
      <c r="K2" s="154"/>
      <c r="L2" s="154"/>
    </row>
    <row r="3" customFormat="false" ht="39.1" hidden="false" customHeight="false" outlineLevel="0" collapsed="false">
      <c r="A3" s="157" t="s">
        <v>283</v>
      </c>
      <c r="B3" s="158" t="s">
        <v>3</v>
      </c>
      <c r="C3" s="158" t="s">
        <v>284</v>
      </c>
      <c r="D3" s="158" t="s">
        <v>259</v>
      </c>
      <c r="E3" s="158" t="s">
        <v>285</v>
      </c>
      <c r="F3" s="158" t="s">
        <v>260</v>
      </c>
      <c r="G3" s="159" t="s">
        <v>286</v>
      </c>
      <c r="H3" s="159" t="s">
        <v>287</v>
      </c>
      <c r="I3" s="159" t="s">
        <v>288</v>
      </c>
      <c r="J3" s="159" t="s">
        <v>289</v>
      </c>
      <c r="K3" s="159" t="s">
        <v>290</v>
      </c>
      <c r="L3" s="159" t="s">
        <v>291</v>
      </c>
    </row>
    <row r="4" customFormat="false" ht="16.15" hidden="false" customHeight="false" outlineLevel="0" collapsed="false">
      <c r="A4" s="157" t="n">
        <v>1</v>
      </c>
      <c r="B4" s="160" t="s">
        <v>272</v>
      </c>
      <c r="C4" s="138" t="s">
        <v>292</v>
      </c>
      <c r="D4" s="160" t="s">
        <v>262</v>
      </c>
      <c r="E4" s="101" t="s">
        <v>16</v>
      </c>
      <c r="F4" s="138" t="s">
        <v>17</v>
      </c>
      <c r="G4" s="161" t="n">
        <v>7</v>
      </c>
      <c r="H4" s="157" t="s">
        <v>19</v>
      </c>
      <c r="I4" s="157" t="s">
        <v>19</v>
      </c>
      <c r="J4" s="157" t="s">
        <v>19</v>
      </c>
      <c r="K4" s="157" t="s">
        <v>19</v>
      </c>
      <c r="L4" s="157" t="s">
        <v>19</v>
      </c>
    </row>
    <row r="5" customFormat="false" ht="16.5" hidden="false" customHeight="false" outlineLevel="0" collapsed="false">
      <c r="A5" s="157" t="n">
        <v>2</v>
      </c>
      <c r="B5" s="160" t="s">
        <v>293</v>
      </c>
      <c r="C5" s="138" t="n">
        <v>6.7</v>
      </c>
      <c r="D5" s="160" t="s">
        <v>262</v>
      </c>
      <c r="E5" s="101" t="s">
        <v>16</v>
      </c>
      <c r="F5" s="138" t="s">
        <v>17</v>
      </c>
      <c r="G5" s="161" t="n">
        <v>2</v>
      </c>
      <c r="H5" s="157" t="s">
        <v>19</v>
      </c>
      <c r="I5" s="157" t="s">
        <v>19</v>
      </c>
      <c r="J5" s="157" t="s">
        <v>19</v>
      </c>
      <c r="K5" s="157" t="s">
        <v>19</v>
      </c>
      <c r="L5" s="157" t="s">
        <v>19</v>
      </c>
    </row>
    <row r="6" customFormat="false" ht="16.15" hidden="false" customHeight="false" outlineLevel="0" collapsed="false">
      <c r="A6" s="157" t="n">
        <v>3</v>
      </c>
      <c r="B6" s="136" t="s">
        <v>294</v>
      </c>
      <c r="C6" s="138" t="n">
        <v>10.11</v>
      </c>
      <c r="D6" s="160" t="s">
        <v>262</v>
      </c>
      <c r="E6" s="101" t="s">
        <v>16</v>
      </c>
      <c r="F6" s="138" t="s">
        <v>17</v>
      </c>
      <c r="G6" s="161" t="n">
        <v>2</v>
      </c>
      <c r="H6" s="157" t="s">
        <v>19</v>
      </c>
      <c r="I6" s="157" t="s">
        <v>19</v>
      </c>
      <c r="J6" s="157" t="s">
        <v>19</v>
      </c>
      <c r="K6" s="157" t="s">
        <v>19</v>
      </c>
      <c r="L6" s="157" t="s">
        <v>19</v>
      </c>
    </row>
    <row r="7" customFormat="false" ht="31" hidden="false" customHeight="false" outlineLevel="0" collapsed="false">
      <c r="A7" s="157" t="n">
        <v>4</v>
      </c>
      <c r="B7" s="136" t="s">
        <v>275</v>
      </c>
      <c r="C7" s="137" t="n">
        <v>63.64</v>
      </c>
      <c r="D7" s="160" t="s">
        <v>262</v>
      </c>
      <c r="E7" s="101" t="s">
        <v>16</v>
      </c>
      <c r="F7" s="138" t="s">
        <v>17</v>
      </c>
      <c r="G7" s="161" t="n">
        <v>2</v>
      </c>
      <c r="H7" s="157" t="s">
        <v>19</v>
      </c>
      <c r="I7" s="157" t="s">
        <v>19</v>
      </c>
      <c r="J7" s="157" t="s">
        <v>19</v>
      </c>
      <c r="K7" s="157" t="s">
        <v>19</v>
      </c>
      <c r="L7" s="157" t="s">
        <v>19</v>
      </c>
    </row>
    <row r="8" customFormat="false" ht="31.85" hidden="false" customHeight="true" outlineLevel="0" collapsed="false">
      <c r="A8" s="157" t="n">
        <v>5</v>
      </c>
      <c r="B8" s="136" t="s">
        <v>295</v>
      </c>
      <c r="C8" s="137" t="s">
        <v>296</v>
      </c>
      <c r="D8" s="160" t="s">
        <v>262</v>
      </c>
      <c r="E8" s="101" t="s">
        <v>16</v>
      </c>
      <c r="F8" s="138" t="s">
        <v>17</v>
      </c>
      <c r="G8" s="161" t="n">
        <v>6</v>
      </c>
      <c r="H8" s="157" t="s">
        <v>19</v>
      </c>
      <c r="I8" s="157" t="s">
        <v>19</v>
      </c>
      <c r="J8" s="157" t="s">
        <v>19</v>
      </c>
      <c r="K8" s="157" t="s">
        <v>19</v>
      </c>
      <c r="L8" s="157" t="s">
        <v>19</v>
      </c>
    </row>
    <row r="9" customFormat="false" ht="19.65" hidden="false" customHeight="true" outlineLevel="0" collapsed="false">
      <c r="A9" s="157" t="n">
        <v>6</v>
      </c>
      <c r="B9" s="136" t="s">
        <v>278</v>
      </c>
      <c r="C9" s="137" t="n">
        <v>16.17</v>
      </c>
      <c r="D9" s="160" t="s">
        <v>262</v>
      </c>
      <c r="E9" s="101" t="s">
        <v>16</v>
      </c>
      <c r="F9" s="138" t="s">
        <v>17</v>
      </c>
      <c r="G9" s="161" t="n">
        <v>2</v>
      </c>
      <c r="H9" s="157" t="s">
        <v>19</v>
      </c>
      <c r="I9" s="157" t="s">
        <v>19</v>
      </c>
      <c r="J9" s="157" t="s">
        <v>19</v>
      </c>
      <c r="K9" s="157" t="s">
        <v>19</v>
      </c>
      <c r="L9" s="157" t="s">
        <v>19</v>
      </c>
    </row>
    <row r="10" customFormat="false" ht="16.5" hidden="false" customHeight="false" outlineLevel="0" collapsed="false">
      <c r="A10" s="157" t="n">
        <v>7</v>
      </c>
      <c r="B10" s="136" t="s">
        <v>272</v>
      </c>
      <c r="C10" s="137" t="n">
        <v>2.6</v>
      </c>
      <c r="D10" s="160" t="s">
        <v>262</v>
      </c>
      <c r="E10" s="101" t="s">
        <v>16</v>
      </c>
      <c r="F10" s="138" t="s">
        <v>204</v>
      </c>
      <c r="G10" s="161" t="n">
        <v>2</v>
      </c>
      <c r="H10" s="157" t="s">
        <v>19</v>
      </c>
      <c r="I10" s="157" t="s">
        <v>19</v>
      </c>
      <c r="J10" s="157" t="s">
        <v>19</v>
      </c>
      <c r="K10" s="157" t="s">
        <v>19</v>
      </c>
      <c r="L10" s="162" t="s">
        <v>297</v>
      </c>
    </row>
    <row r="11" customFormat="false" ht="30.75" hidden="false" customHeight="true" outlineLevel="0" collapsed="false">
      <c r="A11" s="157" t="n">
        <v>8</v>
      </c>
      <c r="B11" s="136" t="s">
        <v>274</v>
      </c>
      <c r="C11" s="137" t="n">
        <v>1</v>
      </c>
      <c r="D11" s="160" t="s">
        <v>262</v>
      </c>
      <c r="E11" s="101" t="s">
        <v>16</v>
      </c>
      <c r="F11" s="138" t="s">
        <v>204</v>
      </c>
      <c r="G11" s="161" t="n">
        <v>1</v>
      </c>
      <c r="H11" s="157" t="s">
        <v>19</v>
      </c>
      <c r="I11" s="157" t="s">
        <v>19</v>
      </c>
      <c r="J11" s="157" t="s">
        <v>19</v>
      </c>
      <c r="K11" s="157" t="s">
        <v>19</v>
      </c>
      <c r="L11" s="162" t="s">
        <v>297</v>
      </c>
    </row>
    <row r="12" customFormat="false" ht="31" hidden="false" customHeight="false" outlineLevel="0" collapsed="false">
      <c r="A12" s="157" t="n">
        <v>9</v>
      </c>
      <c r="B12" s="136" t="s">
        <v>275</v>
      </c>
      <c r="C12" s="137" t="n">
        <v>3</v>
      </c>
      <c r="D12" s="160" t="s">
        <v>262</v>
      </c>
      <c r="E12" s="101" t="s">
        <v>16</v>
      </c>
      <c r="F12" s="138" t="s">
        <v>204</v>
      </c>
      <c r="G12" s="161" t="n">
        <v>1</v>
      </c>
      <c r="H12" s="157" t="s">
        <v>19</v>
      </c>
      <c r="I12" s="157" t="s">
        <v>19</v>
      </c>
      <c r="J12" s="157" t="s">
        <v>19</v>
      </c>
      <c r="K12" s="157" t="s">
        <v>19</v>
      </c>
      <c r="L12" s="162" t="s">
        <v>297</v>
      </c>
    </row>
    <row r="13" customFormat="false" ht="16.5" hidden="false" customHeight="false" outlineLevel="0" collapsed="false">
      <c r="A13" s="157" t="n">
        <v>10</v>
      </c>
      <c r="B13" s="136" t="s">
        <v>276</v>
      </c>
      <c r="C13" s="137" t="n">
        <v>7</v>
      </c>
      <c r="D13" s="160" t="s">
        <v>262</v>
      </c>
      <c r="E13" s="101" t="s">
        <v>16</v>
      </c>
      <c r="F13" s="138" t="s">
        <v>204</v>
      </c>
      <c r="G13" s="161" t="n">
        <v>1</v>
      </c>
      <c r="H13" s="157" t="s">
        <v>19</v>
      </c>
      <c r="I13" s="157" t="s">
        <v>19</v>
      </c>
      <c r="J13" s="157" t="s">
        <v>19</v>
      </c>
      <c r="K13" s="157" t="s">
        <v>19</v>
      </c>
      <c r="L13" s="162" t="s">
        <v>297</v>
      </c>
    </row>
    <row r="14" customFormat="false" ht="16.15" hidden="false" customHeight="false" outlineLevel="0" collapsed="false">
      <c r="A14" s="157" t="n">
        <v>11</v>
      </c>
      <c r="B14" s="136" t="s">
        <v>277</v>
      </c>
      <c r="C14" s="137" t="n">
        <v>8</v>
      </c>
      <c r="D14" s="160" t="s">
        <v>262</v>
      </c>
      <c r="E14" s="101" t="s">
        <v>16</v>
      </c>
      <c r="F14" s="138" t="s">
        <v>204</v>
      </c>
      <c r="G14" s="161" t="n">
        <v>1</v>
      </c>
      <c r="H14" s="157" t="s">
        <v>19</v>
      </c>
      <c r="I14" s="157" t="s">
        <v>19</v>
      </c>
      <c r="J14" s="157" t="s">
        <v>19</v>
      </c>
      <c r="K14" s="157" t="s">
        <v>19</v>
      </c>
      <c r="L14" s="162" t="s">
        <v>297</v>
      </c>
    </row>
    <row r="15" customFormat="false" ht="16.15" hidden="false" customHeight="false" outlineLevel="0" collapsed="false">
      <c r="A15" s="157" t="n">
        <v>12</v>
      </c>
      <c r="B15" s="136" t="s">
        <v>278</v>
      </c>
      <c r="C15" s="137" t="n">
        <v>5</v>
      </c>
      <c r="D15" s="160" t="s">
        <v>262</v>
      </c>
      <c r="E15" s="101" t="s">
        <v>16</v>
      </c>
      <c r="F15" s="138" t="s">
        <v>204</v>
      </c>
      <c r="G15" s="161" t="n">
        <v>1</v>
      </c>
      <c r="H15" s="157" t="s">
        <v>19</v>
      </c>
      <c r="I15" s="157" t="s">
        <v>19</v>
      </c>
      <c r="J15" s="157" t="s">
        <v>19</v>
      </c>
      <c r="K15" s="157" t="s">
        <v>19</v>
      </c>
      <c r="L15" s="162" t="s">
        <v>297</v>
      </c>
    </row>
    <row r="16" customFormat="false" ht="21.2" hidden="false" customHeight="false" outlineLevel="0" collapsed="false">
      <c r="A16" s="157" t="n">
        <v>13</v>
      </c>
      <c r="B16" s="160" t="s">
        <v>272</v>
      </c>
      <c r="C16" s="137" t="n">
        <v>4.5</v>
      </c>
      <c r="D16" s="160" t="s">
        <v>262</v>
      </c>
      <c r="E16" s="101" t="s">
        <v>16</v>
      </c>
      <c r="F16" s="138" t="s">
        <v>264</v>
      </c>
      <c r="G16" s="163" t="n">
        <v>2</v>
      </c>
      <c r="H16" s="157" t="s">
        <v>19</v>
      </c>
      <c r="I16" s="157" t="s">
        <v>19</v>
      </c>
      <c r="J16" s="157" t="s">
        <v>19</v>
      </c>
      <c r="K16" s="157" t="s">
        <v>19</v>
      </c>
      <c r="L16" s="164" t="s">
        <v>298</v>
      </c>
    </row>
    <row r="17" s="168" customFormat="true" ht="21.2" hidden="false" customHeight="false" outlineLevel="0" collapsed="false">
      <c r="A17" s="157" t="n">
        <v>14</v>
      </c>
      <c r="B17" s="165" t="s">
        <v>299</v>
      </c>
      <c r="C17" s="166" t="n">
        <v>8</v>
      </c>
      <c r="D17" s="167" t="s">
        <v>262</v>
      </c>
      <c r="E17" s="101" t="s">
        <v>16</v>
      </c>
      <c r="F17" s="138" t="s">
        <v>264</v>
      </c>
      <c r="G17" s="163" t="n">
        <v>1</v>
      </c>
      <c r="H17" s="157" t="s">
        <v>19</v>
      </c>
      <c r="I17" s="157" t="s">
        <v>19</v>
      </c>
      <c r="J17" s="157" t="s">
        <v>19</v>
      </c>
      <c r="K17" s="157" t="s">
        <v>19</v>
      </c>
      <c r="L17" s="164" t="s">
        <v>298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</row>
    <row r="18" s="168" customFormat="true" ht="21.2" hidden="false" customHeight="false" outlineLevel="0" collapsed="false">
      <c r="A18" s="157" t="n">
        <v>15</v>
      </c>
      <c r="B18" s="165" t="s">
        <v>300</v>
      </c>
      <c r="C18" s="166" t="n">
        <v>9</v>
      </c>
      <c r="D18" s="167" t="s">
        <v>262</v>
      </c>
      <c r="E18" s="101" t="s">
        <v>16</v>
      </c>
      <c r="F18" s="138" t="s">
        <v>264</v>
      </c>
      <c r="G18" s="163" t="n">
        <v>1</v>
      </c>
      <c r="H18" s="157" t="s">
        <v>19</v>
      </c>
      <c r="I18" s="157" t="s">
        <v>19</v>
      </c>
      <c r="J18" s="157" t="s">
        <v>19</v>
      </c>
      <c r="K18" s="157" t="s">
        <v>19</v>
      </c>
      <c r="L18" s="164" t="s">
        <v>298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</row>
    <row r="19" customFormat="false" ht="21.2" hidden="false" customHeight="false" outlineLevel="0" collapsed="false">
      <c r="A19" s="157" t="n">
        <v>16</v>
      </c>
      <c r="B19" s="165" t="s">
        <v>301</v>
      </c>
      <c r="C19" s="166" t="n">
        <v>10.11</v>
      </c>
      <c r="D19" s="167" t="s">
        <v>262</v>
      </c>
      <c r="E19" s="101" t="s">
        <v>16</v>
      </c>
      <c r="F19" s="138" t="s">
        <v>264</v>
      </c>
      <c r="G19" s="163" t="n">
        <v>2</v>
      </c>
      <c r="H19" s="157" t="s">
        <v>19</v>
      </c>
      <c r="I19" s="157" t="s">
        <v>19</v>
      </c>
      <c r="J19" s="157" t="s">
        <v>19</v>
      </c>
      <c r="K19" s="157" t="s">
        <v>19</v>
      </c>
      <c r="L19" s="164" t="s">
        <v>298</v>
      </c>
    </row>
    <row r="20" customFormat="false" ht="21.2" hidden="false" customHeight="false" outlineLevel="0" collapsed="false">
      <c r="A20" s="157" t="n">
        <v>17</v>
      </c>
      <c r="B20" s="165" t="s">
        <v>302</v>
      </c>
      <c r="C20" s="166" t="n">
        <v>17.18</v>
      </c>
      <c r="D20" s="167" t="s">
        <v>262</v>
      </c>
      <c r="E20" s="101" t="s">
        <v>16</v>
      </c>
      <c r="F20" s="138" t="s">
        <v>264</v>
      </c>
      <c r="G20" s="163" t="n">
        <v>2</v>
      </c>
      <c r="H20" s="157" t="s">
        <v>19</v>
      </c>
      <c r="I20" s="157" t="s">
        <v>19</v>
      </c>
      <c r="J20" s="157" t="s">
        <v>19</v>
      </c>
      <c r="K20" s="157" t="s">
        <v>19</v>
      </c>
      <c r="L20" s="164" t="s">
        <v>298</v>
      </c>
    </row>
    <row r="21" customFormat="false" ht="21.2" hidden="false" customHeight="false" outlineLevel="0" collapsed="false">
      <c r="A21" s="157" t="n">
        <v>18</v>
      </c>
      <c r="B21" s="165" t="s">
        <v>303</v>
      </c>
      <c r="C21" s="166" t="n">
        <v>14</v>
      </c>
      <c r="D21" s="167" t="s">
        <v>262</v>
      </c>
      <c r="E21" s="101" t="s">
        <v>16</v>
      </c>
      <c r="F21" s="138" t="s">
        <v>264</v>
      </c>
      <c r="G21" s="163" t="n">
        <v>1</v>
      </c>
      <c r="H21" s="157" t="s">
        <v>19</v>
      </c>
      <c r="I21" s="157" t="s">
        <v>19</v>
      </c>
      <c r="J21" s="157" t="s">
        <v>19</v>
      </c>
      <c r="K21" s="157" t="s">
        <v>19</v>
      </c>
      <c r="L21" s="164" t="s">
        <v>298</v>
      </c>
    </row>
    <row r="22" customFormat="false" ht="21.2" hidden="false" customHeight="false" outlineLevel="0" collapsed="false">
      <c r="A22" s="157" t="n">
        <v>19</v>
      </c>
      <c r="B22" s="165" t="s">
        <v>304</v>
      </c>
      <c r="C22" s="166" t="n">
        <v>12</v>
      </c>
      <c r="D22" s="167" t="s">
        <v>262</v>
      </c>
      <c r="E22" s="101" t="s">
        <v>16</v>
      </c>
      <c r="F22" s="138" t="s">
        <v>264</v>
      </c>
      <c r="G22" s="163" t="n">
        <v>1</v>
      </c>
      <c r="H22" s="157" t="s">
        <v>19</v>
      </c>
      <c r="I22" s="157" t="s">
        <v>19</v>
      </c>
      <c r="J22" s="157" t="s">
        <v>19</v>
      </c>
      <c r="K22" s="157" t="s">
        <v>19</v>
      </c>
      <c r="L22" s="164" t="s">
        <v>298</v>
      </c>
    </row>
    <row r="23" customFormat="false" ht="31.2" hidden="false" customHeight="false" outlineLevel="0" collapsed="false">
      <c r="A23" s="157" t="n">
        <v>20</v>
      </c>
      <c r="B23" s="160" t="s">
        <v>305</v>
      </c>
      <c r="C23" s="166" t="n">
        <v>11</v>
      </c>
      <c r="D23" s="167" t="s">
        <v>262</v>
      </c>
      <c r="E23" s="101" t="s">
        <v>16</v>
      </c>
      <c r="F23" s="138" t="s">
        <v>264</v>
      </c>
      <c r="G23" s="163" t="n">
        <v>1</v>
      </c>
      <c r="H23" s="157" t="s">
        <v>19</v>
      </c>
      <c r="I23" s="157" t="s">
        <v>19</v>
      </c>
      <c r="J23" s="157" t="s">
        <v>19</v>
      </c>
      <c r="K23" s="157" t="s">
        <v>19</v>
      </c>
      <c r="L23" s="164" t="s">
        <v>298</v>
      </c>
    </row>
    <row r="24" customFormat="false" ht="38.4" hidden="false" customHeight="true" outlineLevel="0" collapsed="false">
      <c r="A24" s="157" t="n">
        <v>21</v>
      </c>
      <c r="B24" s="160" t="s">
        <v>306</v>
      </c>
      <c r="C24" s="138" t="s">
        <v>307</v>
      </c>
      <c r="D24" s="160" t="s">
        <v>263</v>
      </c>
      <c r="E24" s="101" t="s">
        <v>83</v>
      </c>
      <c r="F24" s="138" t="s">
        <v>17</v>
      </c>
      <c r="G24" s="169" t="n">
        <v>5</v>
      </c>
      <c r="H24" s="157" t="s">
        <v>19</v>
      </c>
      <c r="I24" s="157" t="s">
        <v>19</v>
      </c>
      <c r="J24" s="157" t="s">
        <v>19</v>
      </c>
      <c r="K24" s="157" t="s">
        <v>19</v>
      </c>
      <c r="L24" s="157" t="s">
        <v>19</v>
      </c>
    </row>
    <row r="25" customFormat="false" ht="16.5" hidden="false" customHeight="false" outlineLevel="0" collapsed="false">
      <c r="A25" s="157" t="n">
        <v>22</v>
      </c>
      <c r="B25" s="160" t="s">
        <v>308</v>
      </c>
      <c r="C25" s="138" t="s">
        <v>309</v>
      </c>
      <c r="D25" s="160" t="s">
        <v>263</v>
      </c>
      <c r="E25" s="101" t="s">
        <v>83</v>
      </c>
      <c r="F25" s="138" t="s">
        <v>17</v>
      </c>
      <c r="G25" s="169" t="n">
        <v>4</v>
      </c>
      <c r="H25" s="157" t="s">
        <v>19</v>
      </c>
      <c r="I25" s="157" t="s">
        <v>19</v>
      </c>
      <c r="J25" s="157" t="s">
        <v>19</v>
      </c>
      <c r="K25" s="157" t="s">
        <v>19</v>
      </c>
      <c r="L25" s="157" t="s">
        <v>19</v>
      </c>
    </row>
    <row r="26" customFormat="false" ht="28.1" hidden="false" customHeight="true" outlineLevel="0" collapsed="false">
      <c r="A26" s="157" t="n">
        <v>23</v>
      </c>
      <c r="B26" s="136" t="s">
        <v>310</v>
      </c>
      <c r="C26" s="138" t="s">
        <v>311</v>
      </c>
      <c r="D26" s="160" t="s">
        <v>263</v>
      </c>
      <c r="E26" s="101" t="s">
        <v>83</v>
      </c>
      <c r="F26" s="138" t="s">
        <v>17</v>
      </c>
      <c r="G26" s="169" t="n">
        <v>16</v>
      </c>
      <c r="H26" s="157" t="s">
        <v>19</v>
      </c>
      <c r="I26" s="157" t="s">
        <v>19</v>
      </c>
      <c r="J26" s="157" t="s">
        <v>19</v>
      </c>
      <c r="K26" s="157" t="s">
        <v>19</v>
      </c>
      <c r="L26" s="157" t="s">
        <v>19</v>
      </c>
    </row>
    <row r="27" customFormat="false" ht="35.6" hidden="false" customHeight="true" outlineLevel="0" collapsed="false">
      <c r="A27" s="157" t="n">
        <v>24</v>
      </c>
      <c r="B27" s="136" t="s">
        <v>312</v>
      </c>
      <c r="C27" s="138" t="s">
        <v>313</v>
      </c>
      <c r="D27" s="160" t="s">
        <v>263</v>
      </c>
      <c r="E27" s="101" t="s">
        <v>83</v>
      </c>
      <c r="F27" s="138" t="s">
        <v>17</v>
      </c>
      <c r="G27" s="169" t="n">
        <v>4</v>
      </c>
      <c r="H27" s="157" t="s">
        <v>19</v>
      </c>
      <c r="I27" s="157" t="s">
        <v>19</v>
      </c>
      <c r="J27" s="157" t="s">
        <v>19</v>
      </c>
      <c r="K27" s="157" t="s">
        <v>19</v>
      </c>
      <c r="L27" s="157" t="s">
        <v>19</v>
      </c>
    </row>
    <row r="28" customFormat="false" ht="16.5" hidden="false" customHeight="false" outlineLevel="0" collapsed="false">
      <c r="A28" s="157" t="n">
        <v>25</v>
      </c>
      <c r="B28" s="136" t="s">
        <v>314</v>
      </c>
      <c r="C28" s="138" t="n">
        <v>19</v>
      </c>
      <c r="D28" s="160" t="s">
        <v>263</v>
      </c>
      <c r="E28" s="101" t="s">
        <v>83</v>
      </c>
      <c r="F28" s="138" t="s">
        <v>17</v>
      </c>
      <c r="G28" s="169" t="n">
        <v>1</v>
      </c>
      <c r="H28" s="157" t="s">
        <v>19</v>
      </c>
      <c r="I28" s="157" t="s">
        <v>19</v>
      </c>
      <c r="J28" s="157" t="s">
        <v>19</v>
      </c>
      <c r="K28" s="157" t="s">
        <v>19</v>
      </c>
      <c r="L28" s="157" t="s">
        <v>19</v>
      </c>
    </row>
    <row r="29" customFormat="false" ht="16.15" hidden="false" customHeight="false" outlineLevel="0" collapsed="false">
      <c r="A29" s="157" t="n">
        <v>26</v>
      </c>
      <c r="B29" s="136" t="s">
        <v>315</v>
      </c>
      <c r="C29" s="138" t="s">
        <v>316</v>
      </c>
      <c r="D29" s="160" t="s">
        <v>263</v>
      </c>
      <c r="E29" s="101" t="s">
        <v>83</v>
      </c>
      <c r="F29" s="138" t="s">
        <v>17</v>
      </c>
      <c r="G29" s="169" t="n">
        <v>3</v>
      </c>
      <c r="H29" s="157" t="s">
        <v>19</v>
      </c>
      <c r="I29" s="157" t="s">
        <v>19</v>
      </c>
      <c r="J29" s="157" t="s">
        <v>19</v>
      </c>
      <c r="K29" s="157" t="s">
        <v>19</v>
      </c>
      <c r="L29" s="157" t="s">
        <v>19</v>
      </c>
    </row>
    <row r="30" customFormat="false" ht="16.5" hidden="false" customHeight="false" outlineLevel="0" collapsed="false">
      <c r="A30" s="157" t="n">
        <v>27</v>
      </c>
      <c r="B30" s="136" t="s">
        <v>317</v>
      </c>
      <c r="C30" s="138" t="n">
        <v>21.22</v>
      </c>
      <c r="D30" s="160" t="s">
        <v>263</v>
      </c>
      <c r="E30" s="101" t="s">
        <v>83</v>
      </c>
      <c r="F30" s="138" t="s">
        <v>17</v>
      </c>
      <c r="G30" s="169" t="n">
        <v>2</v>
      </c>
      <c r="H30" s="164" t="s">
        <v>19</v>
      </c>
      <c r="I30" s="157" t="s">
        <v>19</v>
      </c>
      <c r="J30" s="157" t="s">
        <v>19</v>
      </c>
      <c r="K30" s="157" t="s">
        <v>19</v>
      </c>
      <c r="L30" s="157" t="s">
        <v>19</v>
      </c>
    </row>
    <row r="31" customFormat="false" ht="16.5" hidden="false" customHeight="false" outlineLevel="0" collapsed="false">
      <c r="A31" s="157" t="n">
        <v>28</v>
      </c>
      <c r="B31" s="136" t="s">
        <v>318</v>
      </c>
      <c r="C31" s="138" t="n">
        <v>23</v>
      </c>
      <c r="D31" s="160" t="s">
        <v>263</v>
      </c>
      <c r="E31" s="101" t="s">
        <v>83</v>
      </c>
      <c r="F31" s="138" t="s">
        <v>17</v>
      </c>
      <c r="G31" s="169" t="n">
        <v>1</v>
      </c>
      <c r="H31" s="164"/>
      <c r="I31" s="157"/>
      <c r="J31" s="157"/>
      <c r="K31" s="157"/>
      <c r="L31" s="157"/>
    </row>
    <row r="32" customFormat="false" ht="16.5" hidden="false" customHeight="false" outlineLevel="0" collapsed="false">
      <c r="A32" s="157" t="n">
        <v>29</v>
      </c>
      <c r="B32" s="136" t="s">
        <v>319</v>
      </c>
      <c r="C32" s="138" t="n">
        <v>57.58</v>
      </c>
      <c r="D32" s="160" t="s">
        <v>263</v>
      </c>
      <c r="E32" s="101" t="s">
        <v>83</v>
      </c>
      <c r="F32" s="138" t="s">
        <v>17</v>
      </c>
      <c r="G32" s="169" t="n">
        <v>2</v>
      </c>
      <c r="H32" s="157" t="s">
        <v>19</v>
      </c>
      <c r="I32" s="157" t="s">
        <v>19</v>
      </c>
      <c r="J32" s="157" t="s">
        <v>19</v>
      </c>
      <c r="K32" s="157" t="s">
        <v>19</v>
      </c>
      <c r="L32" s="157" t="s">
        <v>19</v>
      </c>
    </row>
    <row r="33" customFormat="false" ht="16.15" hidden="false" customHeight="false" outlineLevel="0" collapsed="false">
      <c r="A33" s="157" t="n">
        <v>30</v>
      </c>
      <c r="B33" s="136" t="s">
        <v>320</v>
      </c>
      <c r="C33" s="138" t="s">
        <v>321</v>
      </c>
      <c r="D33" s="160" t="s">
        <v>263</v>
      </c>
      <c r="E33" s="101" t="s">
        <v>83</v>
      </c>
      <c r="F33" s="138" t="s">
        <v>17</v>
      </c>
      <c r="G33" s="169" t="n">
        <v>4</v>
      </c>
      <c r="H33" s="157" t="s">
        <v>19</v>
      </c>
      <c r="I33" s="157" t="s">
        <v>19</v>
      </c>
      <c r="J33" s="157" t="s">
        <v>19</v>
      </c>
      <c r="K33" s="157" t="s">
        <v>19</v>
      </c>
      <c r="L33" s="157" t="s">
        <v>19</v>
      </c>
    </row>
    <row r="34" customFormat="false" ht="35.3" hidden="false" customHeight="true" outlineLevel="0" collapsed="false">
      <c r="A34" s="157" t="n">
        <v>31</v>
      </c>
      <c r="B34" s="136" t="s">
        <v>322</v>
      </c>
      <c r="C34" s="138" t="n">
        <v>31</v>
      </c>
      <c r="D34" s="160" t="s">
        <v>263</v>
      </c>
      <c r="E34" s="101" t="s">
        <v>83</v>
      </c>
      <c r="F34" s="138" t="s">
        <v>17</v>
      </c>
      <c r="G34" s="169" t="n">
        <v>1</v>
      </c>
      <c r="H34" s="157" t="s">
        <v>19</v>
      </c>
      <c r="I34" s="157" t="s">
        <v>19</v>
      </c>
      <c r="J34" s="157" t="s">
        <v>19</v>
      </c>
      <c r="K34" s="157" t="s">
        <v>19</v>
      </c>
      <c r="L34" s="157" t="s">
        <v>19</v>
      </c>
    </row>
    <row r="35" customFormat="false" ht="16.5" hidden="false" customHeight="false" outlineLevel="0" collapsed="false">
      <c r="A35" s="157" t="n">
        <v>32</v>
      </c>
      <c r="B35" s="136" t="s">
        <v>323</v>
      </c>
      <c r="C35" s="138" t="n">
        <v>32</v>
      </c>
      <c r="D35" s="160" t="s">
        <v>263</v>
      </c>
      <c r="E35" s="101" t="s">
        <v>83</v>
      </c>
      <c r="F35" s="138" t="s">
        <v>17</v>
      </c>
      <c r="G35" s="169" t="n">
        <v>1</v>
      </c>
      <c r="H35" s="157" t="s">
        <v>19</v>
      </c>
      <c r="I35" s="157" t="s">
        <v>19</v>
      </c>
      <c r="J35" s="157" t="s">
        <v>19</v>
      </c>
      <c r="K35" s="157" t="s">
        <v>19</v>
      </c>
      <c r="L35" s="157" t="s">
        <v>19</v>
      </c>
    </row>
    <row r="36" customFormat="false" ht="16.15" hidden="false" customHeight="false" outlineLevel="0" collapsed="false">
      <c r="A36" s="157" t="n">
        <v>33</v>
      </c>
      <c r="B36" s="136" t="s">
        <v>324</v>
      </c>
      <c r="C36" s="138" t="s">
        <v>325</v>
      </c>
      <c r="D36" s="160" t="s">
        <v>263</v>
      </c>
      <c r="E36" s="101" t="s">
        <v>83</v>
      </c>
      <c r="F36" s="138" t="s">
        <v>17</v>
      </c>
      <c r="G36" s="169" t="n">
        <v>4</v>
      </c>
      <c r="H36" s="157" t="s">
        <v>19</v>
      </c>
      <c r="I36" s="157" t="s">
        <v>19</v>
      </c>
      <c r="J36" s="157" t="s">
        <v>19</v>
      </c>
      <c r="K36" s="157" t="s">
        <v>19</v>
      </c>
      <c r="L36" s="157" t="s">
        <v>19</v>
      </c>
    </row>
    <row r="37" customFormat="false" ht="29.85" hidden="false" customHeight="false" outlineLevel="0" collapsed="false">
      <c r="A37" s="157" t="n">
        <v>34</v>
      </c>
      <c r="B37" s="136" t="s">
        <v>326</v>
      </c>
      <c r="C37" s="65" t="s">
        <v>188</v>
      </c>
      <c r="D37" s="138" t="s">
        <v>19</v>
      </c>
      <c r="E37" s="101" t="s">
        <v>16</v>
      </c>
      <c r="F37" s="138" t="n">
        <v>1800</v>
      </c>
      <c r="G37" s="170"/>
      <c r="H37" s="171"/>
      <c r="I37" s="144"/>
      <c r="J37" s="144"/>
      <c r="K37" s="144"/>
      <c r="L37" s="172"/>
    </row>
    <row r="38" customFormat="false" ht="24.95" hidden="false" customHeight="false" outlineLevel="0" collapsed="false">
      <c r="B38" s="75" t="s">
        <v>327</v>
      </c>
      <c r="C38" s="173" t="s">
        <v>203</v>
      </c>
      <c r="D38" s="174" t="s">
        <v>264</v>
      </c>
      <c r="E38" s="175" t="n">
        <v>11</v>
      </c>
      <c r="F38" s="139"/>
      <c r="G38" s="139"/>
      <c r="H38" s="176"/>
      <c r="I38" s="140"/>
      <c r="J38" s="177"/>
      <c r="K38" s="177"/>
      <c r="L38" s="172"/>
    </row>
    <row r="39" customFormat="false" ht="29.3" hidden="false" customHeight="true" outlineLevel="0" collapsed="false">
      <c r="B39" s="75" t="s">
        <v>328</v>
      </c>
      <c r="C39" s="178" t="s">
        <v>203</v>
      </c>
      <c r="D39" s="179" t="s">
        <v>17</v>
      </c>
      <c r="E39" s="180" t="n">
        <v>21</v>
      </c>
      <c r="F39" s="181"/>
      <c r="G39" s="181"/>
      <c r="H39" s="182"/>
      <c r="I39" s="183"/>
      <c r="J39" s="183"/>
      <c r="K39" s="184"/>
      <c r="L39" s="184"/>
    </row>
    <row r="40" customFormat="false" ht="34.2" hidden="false" customHeight="true" outlineLevel="0" collapsed="false">
      <c r="B40" s="75" t="s">
        <v>329</v>
      </c>
      <c r="C40" s="178" t="s">
        <v>330</v>
      </c>
      <c r="D40" s="179" t="s">
        <v>17</v>
      </c>
      <c r="E40" s="180" t="n">
        <v>48</v>
      </c>
      <c r="F40" s="181"/>
      <c r="G40" s="181"/>
      <c r="H40" s="182"/>
      <c r="I40" s="183"/>
      <c r="J40" s="183"/>
      <c r="K40" s="184"/>
      <c r="L40" s="184"/>
    </row>
    <row r="41" customFormat="false" ht="23.75" hidden="false" customHeight="true" outlineLevel="0" collapsed="false">
      <c r="B41" s="75" t="s">
        <v>202</v>
      </c>
      <c r="C41" s="178" t="s">
        <v>203</v>
      </c>
      <c r="D41" s="179" t="s">
        <v>204</v>
      </c>
      <c r="E41" s="180" t="n">
        <v>7</v>
      </c>
      <c r="F41" s="181"/>
      <c r="G41" s="181"/>
      <c r="H41" s="182"/>
      <c r="I41" s="183"/>
      <c r="J41" s="183"/>
      <c r="K41" s="184"/>
      <c r="L41" s="184"/>
    </row>
    <row r="42" customFormat="false" ht="27.55" hidden="false" customHeight="true" outlineLevel="0" collapsed="false">
      <c r="B42" s="185" t="s">
        <v>331</v>
      </c>
      <c r="C42" s="186"/>
      <c r="D42" s="186"/>
      <c r="E42" s="186"/>
      <c r="F42" s="186"/>
      <c r="G42" s="186"/>
      <c r="H42" s="187" t="n">
        <v>0</v>
      </c>
      <c r="I42" s="183"/>
      <c r="J42" s="183"/>
      <c r="K42" s="184"/>
      <c r="L42" s="184"/>
    </row>
    <row r="43" customFormat="false" ht="15" hidden="false" customHeight="false" outlineLevel="0" collapsed="false">
      <c r="B43" s="188" t="s">
        <v>332</v>
      </c>
      <c r="C43" s="110"/>
      <c r="D43" s="110"/>
      <c r="E43" s="110"/>
      <c r="F43" s="110"/>
      <c r="G43" s="110"/>
      <c r="H43" s="110"/>
      <c r="I43" s="189" t="n">
        <v>0</v>
      </c>
      <c r="J43" s="183"/>
      <c r="K43" s="184"/>
      <c r="L43" s="184"/>
    </row>
    <row r="44" customFormat="false" ht="21.3" hidden="false" customHeight="true" outlineLevel="0" collapsed="false">
      <c r="B44" s="185" t="s">
        <v>333</v>
      </c>
      <c r="C44" s="190"/>
      <c r="D44" s="190"/>
      <c r="E44" s="190"/>
      <c r="F44" s="190"/>
      <c r="G44" s="190"/>
      <c r="H44" s="190"/>
      <c r="I44" s="190"/>
      <c r="J44" s="189" t="n">
        <v>0</v>
      </c>
      <c r="K44" s="184"/>
      <c r="L44" s="184"/>
    </row>
    <row r="45" customFormat="false" ht="23.75" hidden="false" customHeight="true" outlineLevel="0" collapsed="false">
      <c r="B45" s="185" t="s">
        <v>334</v>
      </c>
      <c r="C45" s="190"/>
      <c r="D45" s="190"/>
      <c r="E45" s="190"/>
      <c r="F45" s="190"/>
      <c r="G45" s="190"/>
      <c r="H45" s="190"/>
      <c r="I45" s="190"/>
      <c r="J45" s="190"/>
      <c r="K45" s="191" t="n">
        <v>0</v>
      </c>
      <c r="L45" s="184"/>
    </row>
    <row r="46" customFormat="false" ht="15" hidden="false" customHeight="false" outlineLevel="0" collapsed="false">
      <c r="B46" s="188" t="s">
        <v>335</v>
      </c>
      <c r="C46" s="190"/>
      <c r="D46" s="190"/>
      <c r="E46" s="190"/>
      <c r="F46" s="190"/>
      <c r="G46" s="190"/>
      <c r="H46" s="190"/>
      <c r="I46" s="190"/>
      <c r="J46" s="190"/>
      <c r="K46" s="190"/>
      <c r="L46" s="191" t="n">
        <v>0</v>
      </c>
    </row>
    <row r="47" customFormat="false" ht="16.15" hidden="false" customHeight="false" outlineLevel="0" collapsed="false">
      <c r="B47" s="192"/>
      <c r="C47" s="193"/>
      <c r="D47" s="193"/>
      <c r="E47" s="194"/>
      <c r="F47" s="140"/>
      <c r="G47" s="140"/>
      <c r="H47" s="176"/>
      <c r="I47" s="140"/>
      <c r="J47" s="140"/>
      <c r="K47" s="140"/>
      <c r="L47" s="121"/>
    </row>
    <row r="48" customFormat="false" ht="18.5" hidden="false" customHeight="true" outlineLevel="0" collapsed="false">
      <c r="B48" s="77" t="s">
        <v>205</v>
      </c>
      <c r="C48" s="77"/>
      <c r="D48" s="77"/>
      <c r="E48" s="77"/>
      <c r="F48" s="77"/>
      <c r="G48" s="80"/>
      <c r="H48" s="78"/>
      <c r="I48" s="80"/>
      <c r="J48" s="78"/>
      <c r="K48" s="78"/>
      <c r="L48" s="195"/>
    </row>
    <row r="49" customFormat="false" ht="13.8" hidden="false" customHeight="true" outlineLevel="0" collapsed="false">
      <c r="B49" s="77" t="s">
        <v>336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</row>
    <row r="50" customFormat="false" ht="23.05" hidden="false" customHeight="true" outlineLevel="0" collapsed="false">
      <c r="B50" s="77" t="s">
        <v>337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</row>
    <row r="51" customFormat="false" ht="18.5" hidden="false" customHeight="true" outlineLevel="0" collapsed="false">
      <c r="B51" s="77" t="s">
        <v>338</v>
      </c>
      <c r="C51" s="77"/>
      <c r="D51" s="77"/>
      <c r="E51" s="77"/>
      <c r="F51" s="77"/>
      <c r="G51" s="77"/>
      <c r="H51" s="77"/>
      <c r="I51" s="82"/>
      <c r="J51" s="82"/>
      <c r="K51" s="82"/>
      <c r="L51" s="82"/>
    </row>
    <row r="52" customFormat="false" ht="16.15" hidden="false" customHeight="false" outlineLevel="0" collapsed="false">
      <c r="B52" s="196"/>
      <c r="C52" s="197"/>
      <c r="D52" s="197"/>
      <c r="E52" s="198"/>
      <c r="F52" s="199"/>
      <c r="G52" s="199"/>
      <c r="H52" s="200"/>
      <c r="I52" s="197"/>
      <c r="J52" s="197"/>
      <c r="K52" s="197"/>
      <c r="L52" s="199"/>
    </row>
    <row r="53" customFormat="false" ht="33.15" hidden="false" customHeight="true" outlineLevel="0" collapsed="false">
      <c r="B53" s="192" t="s">
        <v>339</v>
      </c>
      <c r="C53" s="192"/>
      <c r="D53" s="192"/>
      <c r="E53" s="192"/>
      <c r="F53" s="201" t="s">
        <v>340</v>
      </c>
      <c r="G53" s="201"/>
      <c r="H53" s="201"/>
      <c r="I53" s="197"/>
      <c r="J53" s="197"/>
      <c r="K53" s="197"/>
      <c r="L53" s="199"/>
    </row>
    <row r="56" customFormat="false" ht="16.15" hidden="false" customHeight="false" outlineLevel="0" collapsed="false">
      <c r="B56" s="22" t="s">
        <v>139</v>
      </c>
      <c r="C56" s="0"/>
      <c r="D56" s="0"/>
      <c r="E56" s="0"/>
      <c r="F56" s="0"/>
    </row>
    <row r="57" customFormat="false" ht="16.15" hidden="false" customHeight="false" outlineLevel="0" collapsed="false">
      <c r="B57" s="22" t="s">
        <v>178</v>
      </c>
      <c r="C57" s="0"/>
      <c r="D57" s="0"/>
      <c r="E57" s="0"/>
      <c r="F57" s="0"/>
    </row>
    <row r="58" customFormat="false" ht="16.15" hidden="false" customHeight="false" outlineLevel="0" collapsed="false">
      <c r="B58" s="0" t="s">
        <v>341</v>
      </c>
      <c r="C58" s="0"/>
      <c r="D58" s="0"/>
      <c r="E58" s="0"/>
      <c r="F58" s="202" t="s">
        <v>342</v>
      </c>
      <c r="G58" s="202"/>
      <c r="H58" s="202"/>
    </row>
    <row r="59" customFormat="false" ht="44.2" hidden="false" customHeight="true" outlineLevel="0" collapsed="false"/>
  </sheetData>
  <autoFilter ref="A3:L46"/>
  <mergeCells count="13">
    <mergeCell ref="B1:K1"/>
    <mergeCell ref="C42:G42"/>
    <mergeCell ref="C43:H43"/>
    <mergeCell ref="C44:I44"/>
    <mergeCell ref="C45:J45"/>
    <mergeCell ref="C46:K46"/>
    <mergeCell ref="B48:F48"/>
    <mergeCell ref="B49:L49"/>
    <mergeCell ref="B50:L50"/>
    <mergeCell ref="B51:H51"/>
    <mergeCell ref="B53:E53"/>
    <mergeCell ref="F53:H53"/>
    <mergeCell ref="F58:H58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2322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2022-05-11T11:10:12Z</cp:lastPrinted>
  <dcterms:modified xsi:type="dcterms:W3CDTF">2022-08-01T15:01:27Z</dcterms:modified>
  <cp:revision>232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