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Обложка" sheetId="1" r:id="rId1"/>
    <sheet name="Акт сдачи-приемки" sheetId="2" r:id="rId2"/>
    <sheet name="эффект" sheetId="3" r:id="rId3"/>
    <sheet name="График ревизий" sheetId="4" r:id="rId4"/>
    <sheet name="Контрольный лист" sheetId="5" r:id="rId5"/>
    <sheet name="контрол лист" sheetId="6" state="hidden" r:id="rId6"/>
    <sheet name="Лист6" sheetId="7" state="hidden" r:id="rId7"/>
    <sheet name="Лист10" sheetId="8" state="hidden" r:id="rId8"/>
  </sheets>
  <definedNames>
    <definedName name="_xlnm.Print_Area" localSheetId="4">'Контрольный лист'!$A$1:$L$17</definedName>
    <definedName name="Excel_BuiltIn__FilterDatabase" localSheetId="3">'График ревизий'!#REF!</definedName>
    <definedName name="Excel_BuiltIn_Print_Area" localSheetId="4">'Контрольный лист'!$A$1:$O$3</definedName>
    <definedName name="Excel_BuiltIn_Print_Titles" localSheetId="5">'контрол лист'!#REF!</definedName>
    <definedName name="Excel_BuiltIn__FilterDatabase" localSheetId="5">'контрол лист'!$A$1:$J$71</definedName>
    <definedName name="_xlnm_Print_Titles" localSheetId="5">'контрол лист'!#REF!</definedName>
  </definedNames>
  <calcPr fullCalcOnLoad="1"/>
</workbook>
</file>

<file path=xl/comments6.xml><?xml version="1.0" encoding="utf-8"?>
<comments xmlns="http://schemas.openxmlformats.org/spreadsheetml/2006/main">
  <authors>
    <author> </author>
  </authors>
  <commentList>
    <comment ref="I7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8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9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10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11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12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13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14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15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16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17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18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19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20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21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22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23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24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25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26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27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28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29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30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31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32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33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34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35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36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37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38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39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40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41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42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43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44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45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46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47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48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49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50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51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52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53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54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55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56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57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58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</commentList>
</comments>
</file>

<file path=xl/comments7.xml><?xml version="1.0" encoding="utf-8"?>
<comments xmlns="http://schemas.openxmlformats.org/spreadsheetml/2006/main">
  <authors>
    <author> </author>
  </authors>
  <commentList>
    <comment ref="E4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5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6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7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8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9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10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11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12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13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14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15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16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17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18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19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20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21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22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23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24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25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26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27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28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29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30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31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32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33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34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35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36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37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38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39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40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41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42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H43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H44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H45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H46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H47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H48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H49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H50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H51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I52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I53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I54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I55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</commentList>
</comments>
</file>

<file path=xl/comments8.xml><?xml version="1.0" encoding="utf-8"?>
<comments xmlns="http://schemas.openxmlformats.org/spreadsheetml/2006/main">
  <authors>
    <author> </author>
  </authors>
  <commentList>
    <comment ref="E4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<sst xmlns="http://schemas.openxmlformats.org/spreadsheetml/2006/main" count="1214" uniqueCount="292">
  <si>
    <t>ОТЧЕТ ПО ДЕРАТИЗАЦИИ</t>
  </si>
  <si>
    <t>Договор №</t>
  </si>
  <si>
    <t>№ 174299 от 2.08.2016 г.</t>
  </si>
  <si>
    <t>период</t>
  </si>
  <si>
    <t>01.03.2022 — 31.03.2022</t>
  </si>
  <si>
    <t>Исполнитель:</t>
  </si>
  <si>
    <t>ООО «Альфадез»</t>
  </si>
  <si>
    <t>Заказчик:</t>
  </si>
  <si>
    <t>АО « Агрокомплекс «Калининский»</t>
  </si>
  <si>
    <t>Адрес:</t>
  </si>
  <si>
    <t>412484, Саратовская обл, г Калининск, ул Первомайская ,9</t>
  </si>
  <si>
    <t>АКТ СДАЧИ ПРИЕМКИ РАБОТ</t>
  </si>
  <si>
    <t>ОЦЕНКА ЭФФЕКТИВНОСТИ РАБОТ ПО ДЕРАТИЗАЦИИ</t>
  </si>
  <si>
    <t>ГРАФИК ОСМОТРА СРЕДСТВ КОНТРОЛЯ ДЕРАТИЗАЦИИ</t>
  </si>
  <si>
    <t>КОНТРОЛЬНЫЙ ЛИСТ ПРОВЕРКИ СРЕДСТВ КОНТРОЛЯ ДЕРАТИЗАЦИИ</t>
  </si>
  <si>
    <t>Составил:</t>
  </si>
  <si>
    <t>Специалист по пест контролю ООО «Альфадез»</t>
  </si>
  <si>
    <t xml:space="preserve">Руденко В.Н. </t>
  </si>
  <si>
    <t>Согласовано:</t>
  </si>
  <si>
    <t>представитель
АО « Агрокомплекс «Калининский»</t>
  </si>
  <si>
    <t>Корзюк А.М./_____________</t>
  </si>
  <si>
    <t>Исполнитель ООО «Альфадез», в лице специалиста Руденко В.Н.  с одной стороны и</t>
  </si>
  <si>
    <t>АО « Агрокомплекс «Калининский» , в лице представителя Корзюк А.М. с другой, составили настоящий Акт о том, что за период</t>
  </si>
  <si>
    <t>были проведены работы по договору №</t>
  </si>
  <si>
    <t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</si>
  <si>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Дератизация территории</t>
  </si>
  <si>
    <t>Осмотр территории</t>
  </si>
  <si>
    <t>м2</t>
  </si>
  <si>
    <t>Осмотр КИУ</t>
  </si>
  <si>
    <t>шт</t>
  </si>
  <si>
    <t>Установка клеевых ловушек</t>
  </si>
  <si>
    <t>Контрольно истребительные устройства</t>
  </si>
  <si>
    <t>Итого средств учета грызунов по периметру зданий</t>
  </si>
  <si>
    <t>2 контур защиты</t>
  </si>
  <si>
    <t>Киу</t>
  </si>
  <si>
    <t>Наименование применяемого ядовитого вещества</t>
  </si>
  <si>
    <t>Ратобор-брикет от грызунов</t>
  </si>
  <si>
    <t>Бродифакум 0,005%</t>
  </si>
  <si>
    <t>РОСС RU Д-RU.АД37.В.11289/19</t>
  </si>
  <si>
    <t>кг</t>
  </si>
  <si>
    <t>См журнал учета внесенных пестицидов</t>
  </si>
  <si>
    <t xml:space="preserve">АЛТ клей  </t>
  </si>
  <si>
    <t>Полибутилен 80,8%</t>
  </si>
  <si>
    <t>РОСС RU.АЯ12.Д02542</t>
  </si>
  <si>
    <t>Условные обозначения</t>
  </si>
  <si>
    <t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</si>
  <si>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ИЛ-инсектицидные лампы от летающих насекомых   </t>
  </si>
  <si>
    <t xml:space="preserve"> ЭФФЕКТИВНОСТЬ ПРОВЕДЕНИЯ ДЕРАТИЗАЦИИ</t>
  </si>
  <si>
    <t>№ п\п</t>
  </si>
  <si>
    <t>Наименование</t>
  </si>
  <si>
    <t>Дератизация</t>
  </si>
  <si>
    <t>1. Площадь объекта</t>
  </si>
  <si>
    <t>1.1</t>
  </si>
  <si>
    <t>Общее количество, шт.</t>
  </si>
  <si>
    <t>1.2</t>
  </si>
  <si>
    <t>Погрызы в КИУ, шт.</t>
  </si>
  <si>
    <t>1.3</t>
  </si>
  <si>
    <t>Свободная от вредителей площадь, % (1.2*100%/1.1-100)</t>
  </si>
  <si>
    <t>2. Методы обследования</t>
  </si>
  <si>
    <t>2.1</t>
  </si>
  <si>
    <t>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</si>
  <si>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</si>
  <si>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>2.2</t>
  </si>
  <si>
    <t>Объективная оценка</t>
  </si>
  <si>
    <t>Контроль наличия  погрызов приманок в КИУ,  наличие грызунов или их следов на клеевых ловушках, в помещениях и на территории</t>
  </si>
  <si>
    <t>2.2.1</t>
  </si>
  <si>
    <t>3. Оценка эффективности</t>
  </si>
  <si>
    <t>3.1</t>
  </si>
  <si>
    <t xml:space="preserve">  Норма эффективности: 90 - 100%-хорошая</t>
  </si>
  <si>
    <t>хорошая</t>
  </si>
  <si>
    <t>3.2</t>
  </si>
  <si>
    <t xml:space="preserve">    80 - 90% удовлетворительная.</t>
  </si>
  <si>
    <t>3.3</t>
  </si>
  <si>
    <t xml:space="preserve">  Ниже 80% - не удовлетворительная</t>
  </si>
  <si>
    <t>4. Рекомендации и дополнительные мероприятия</t>
  </si>
  <si>
    <t>4.1</t>
  </si>
  <si>
    <t>Необходимо провести барьерную дератизацию 1-го контура по периметру забора и периметру зданий. Необходимо привести в соответствие с СанПин ограждение по периметру территории, уплотнить проф. настилом. Заделка нор и уплотнение углов и отмостков по периметру зданий. Доставить киу по периметру территории. Провести очистку периметра территории от снега для обслуживания КИУ.</t>
  </si>
  <si>
    <t>ГРАФИК РЕВИЗИЙ</t>
  </si>
  <si>
    <t>№П/П</t>
  </si>
  <si>
    <t>месторасположение</t>
  </si>
  <si>
    <t>Контрольные точки (№)</t>
  </si>
  <si>
    <t>пищевой/ не пищевой</t>
  </si>
  <si>
    <t xml:space="preserve"> Тип ловушки</t>
  </si>
  <si>
    <t>Дератизации/число отчетного месяца</t>
  </si>
  <si>
    <t>3 контур</t>
  </si>
  <si>
    <t>киу</t>
  </si>
  <si>
    <t>Месторасположение</t>
  </si>
  <si>
    <t>Контур защиты</t>
  </si>
  <si>
    <t>Тип ловушки</t>
  </si>
  <si>
    <t>Пищевые/ не пищевые</t>
  </si>
  <si>
    <t>Кол-во ловушек</t>
  </si>
  <si>
    <t>Погрызы    (№ КИУ)</t>
  </si>
  <si>
    <t>Наличие грызунов (№ КИУ)</t>
  </si>
  <si>
    <t>Отсутствует (№КИУ)</t>
  </si>
  <si>
    <t>Повреждено (№КИУ)</t>
  </si>
  <si>
    <t>Нет доступа (№ КИУ)</t>
  </si>
  <si>
    <t>Замена/ установка (№КИУ)</t>
  </si>
  <si>
    <t>Периметр зданий</t>
  </si>
  <si>
    <t>1-21</t>
  </si>
  <si>
    <t>не пищевой</t>
  </si>
  <si>
    <t>21-2, 19-1, 18-2</t>
  </si>
  <si>
    <t>-</t>
  </si>
  <si>
    <t>Количество «КИУ», в которых имеются погрызы приманки</t>
  </si>
  <si>
    <t>Количество клеевых ловушек с отловленными грызунами</t>
  </si>
  <si>
    <t>Итого отсутствует КИУ</t>
  </si>
  <si>
    <t>Итого поврежденные КИУ</t>
  </si>
  <si>
    <t>Итого нет доступа к КИУ (загорожено)</t>
  </si>
  <si>
    <t xml:space="preserve">Итого замена/установка КИУ    </t>
  </si>
  <si>
    <t>Состояние приманки 0- нет погрызов 1-единичные 2-множественные 3-съедена  половина и более приманки</t>
  </si>
  <si>
    <t>Руденко В.Н.</t>
  </si>
  <si>
    <t>КОНТРОЛЬНЫЙ ЛИСТ ПРОВЕРКИ СРЕДСТВ КОНТРОЛЯ ДЕРАТИЗАЦИИ ПЕНЗАМОЛИНВЕСТ</t>
  </si>
  <si>
    <t>Август 2020 г</t>
  </si>
  <si>
    <t>Пищевые и не пищевые</t>
  </si>
  <si>
    <t>Результат контроля</t>
  </si>
  <si>
    <t>Принятые меры</t>
  </si>
  <si>
    <t>Количество поврежденных приманок</t>
  </si>
  <si>
    <t>Мероприятия по предупреждению увеличения ареала обитания</t>
  </si>
  <si>
    <t>Родентицидное средство (наименование, ДВ, токсичность)</t>
  </si>
  <si>
    <t>Усл. Обозн.</t>
  </si>
  <si>
    <t>1 этаж Запасной вход</t>
  </si>
  <si>
    <t>Пищевые</t>
  </si>
  <si>
    <t>КИУ</t>
  </si>
  <si>
    <t>у</t>
  </si>
  <si>
    <t xml:space="preserve"> АЛТ клей РОСС RU.АЯ12.Д02542</t>
  </si>
  <si>
    <t>1 этаж Компрессорная</t>
  </si>
  <si>
    <t>3,4,5,6,7,8</t>
  </si>
  <si>
    <t>1 этаж Цех убоя вход в чистую зону</t>
  </si>
  <si>
    <t>11,12,13,14</t>
  </si>
  <si>
    <t>1 этаж Цех убоя</t>
  </si>
  <si>
    <t>15,16,17</t>
  </si>
  <si>
    <t>1 этаж Цех убоя место хранения клеток</t>
  </si>
  <si>
    <t>1 этаж АБК цеха убоя раздевалка</t>
  </si>
  <si>
    <t>1 этаж АБК цеха убоя выход 1</t>
  </si>
  <si>
    <t>1 этаж АБК цеха убоя выход 2</t>
  </si>
  <si>
    <t>1 этаж АБК цеха убоя выход 3</t>
  </si>
  <si>
    <t>1 этаж Центральный вход</t>
  </si>
  <si>
    <t>33,34,35,36</t>
  </si>
  <si>
    <t>1 этаж Центральный вход подсобное помещение</t>
  </si>
  <si>
    <t>30,31,32</t>
  </si>
  <si>
    <t>1 этаж Центральный вход лестница со второго этажа</t>
  </si>
  <si>
    <t>1 Этаж ОМТС+ОСБ посты отгрузги</t>
  </si>
  <si>
    <t>43п,44*,45,46п</t>
  </si>
  <si>
    <t>+</t>
  </si>
  <si>
    <t>п,н</t>
  </si>
  <si>
    <t>1 Этаж ОМТС+ОСБ СГП</t>
  </si>
  <si>
    <t>41,60-62,56,57</t>
  </si>
  <si>
    <t>1 Этаж ОМТС+ОСБ коридор</t>
  </si>
  <si>
    <t>55,63*</t>
  </si>
  <si>
    <t>н</t>
  </si>
  <si>
    <t>1 Этаж ОМТС+ОСБ склад 1</t>
  </si>
  <si>
    <t>1 Этаж ОМТС+ОСБ склад 2</t>
  </si>
  <si>
    <t>1 Этаж ОМТС+ОСБ слесарная мастерская</t>
  </si>
  <si>
    <t>38-40</t>
  </si>
  <si>
    <t>1 этаж Запасной выход</t>
  </si>
  <si>
    <t>1 этаж Коридор перед постами отгрузки</t>
  </si>
  <si>
    <t>118,119,120,121</t>
  </si>
  <si>
    <t>1 этаж Новая ферма</t>
  </si>
  <si>
    <t>42,47,58</t>
  </si>
  <si>
    <t>1 этаж СГП</t>
  </si>
  <si>
    <t>1 этаж Холодный склад</t>
  </si>
  <si>
    <t>1 этаж Посты отгрузки</t>
  </si>
  <si>
    <t>109,110,111,115</t>
  </si>
  <si>
    <t>1 этаж Подсобное помещение</t>
  </si>
  <si>
    <t>1 этаж  Склад халяль</t>
  </si>
  <si>
    <t>116*</t>
  </si>
  <si>
    <t>49,50,117</t>
  </si>
  <si>
    <t>1 этаж Хозяйственная часть и раздевалки</t>
  </si>
  <si>
    <t>122,123,124,125,126</t>
  </si>
  <si>
    <t>2 этаж Женская раздевалка</t>
  </si>
  <si>
    <t>98,99,100</t>
  </si>
  <si>
    <t>2 этаж Склад хранения специя</t>
  </si>
  <si>
    <t>70,71,72,73</t>
  </si>
  <si>
    <t>2 этаж Цех упаковки</t>
  </si>
  <si>
    <t>81,82,83</t>
  </si>
  <si>
    <t>2 этаж Склад хранения гофрокартона</t>
  </si>
  <si>
    <t>2 этаж Склад АХО</t>
  </si>
  <si>
    <t>2 этаж Столовая</t>
  </si>
  <si>
    <t>2 этаж Склады ОМТС</t>
  </si>
  <si>
    <t>85,86,87,88,89,90,91,92,93,94,95</t>
  </si>
  <si>
    <t>2 этаж Склад халяль</t>
  </si>
  <si>
    <t>3 этаж Женская раздевалка</t>
  </si>
  <si>
    <t>105,106,107</t>
  </si>
  <si>
    <t>3 этаж Мужская раздевалка</t>
  </si>
  <si>
    <t>101,102,103,104</t>
  </si>
  <si>
    <t>Запасной выход и компрессорная станция</t>
  </si>
  <si>
    <t>1,2,3,4,5,6,7,8</t>
  </si>
  <si>
    <t>Не пищевые</t>
  </si>
  <si>
    <t>Бродифакум 0,005% РОСС RU Д-RU.АД37.В.11289/19</t>
  </si>
  <si>
    <t>Цех убоя</t>
  </si>
  <si>
    <t>9,10,11,12,13,14,15,16,17,18</t>
  </si>
  <si>
    <t>АБК цеха убоя</t>
  </si>
  <si>
    <t>19,20,21,22,23,24,25,26</t>
  </si>
  <si>
    <t>Запасной выход и центральный вход</t>
  </si>
  <si>
    <t>27,28,29,30,31,32,33,34</t>
  </si>
  <si>
    <t>СГП и пост отгрузки</t>
  </si>
  <si>
    <t>35,36,38,39,41,44,45,46</t>
  </si>
  <si>
    <t>Пост отгрузки</t>
  </si>
  <si>
    <t>40,42,47,48,49</t>
  </si>
  <si>
    <t>п</t>
  </si>
  <si>
    <t>Хозяйственная часть</t>
  </si>
  <si>
    <t>50,51,52,53,54,55,56,57,58,59,60</t>
  </si>
  <si>
    <t>Технические помещения</t>
  </si>
  <si>
    <t>61,62,63,64,71,72</t>
  </si>
  <si>
    <t>уп</t>
  </si>
  <si>
    <t>Стоянка</t>
  </si>
  <si>
    <t>65,66,67,68,69,70</t>
  </si>
  <si>
    <t>Северная сторона</t>
  </si>
  <si>
    <t>91,92,93,94,95,96,97,98,99,100,101,102,103,104,105,106,107,108,109,110,111,112,113,114,115,116</t>
  </si>
  <si>
    <t>зп</t>
  </si>
  <si>
    <t>Западная сторона</t>
  </si>
  <si>
    <t>117,118,119,120,121,122,123,124,125,126,127,128,129,130,131,132,133,134,135,136,137,138,139,140,141,142,143,144,145,146,147</t>
  </si>
  <si>
    <t>Южная сторона</t>
  </si>
  <si>
    <t>73,74,150,149,148,151,152,153,154,155,156,157,158</t>
  </si>
  <si>
    <t>Восточная сторона</t>
  </si>
  <si>
    <t>75,76,77,78,79,80,81,82,83,84,85,86,87,88,89,90</t>
  </si>
  <si>
    <t>Итого КИУ в помещениях</t>
  </si>
  <si>
    <t>Итого КИУ на территории</t>
  </si>
  <si>
    <t>Итого средств:</t>
  </si>
  <si>
    <t>Условные обозначения:</t>
  </si>
  <si>
    <t>пластиковые контейнеры ( КИУ)</t>
  </si>
  <si>
    <t>«0»</t>
  </si>
  <si>
    <t>Отсутствие грызунов и насекомых, следов их жизнедеятельности</t>
  </si>
  <si>
    <t>«с»</t>
  </si>
  <si>
    <t>Повреждения средств контроля</t>
  </si>
  <si>
    <t>«пс»</t>
  </si>
  <si>
    <t>«п»</t>
  </si>
  <si>
    <t>Единичные погрызы, следы жизнедеятельности грызунов (отлов не более 1 особи)</t>
  </si>
  <si>
    <t>«н»</t>
  </si>
  <si>
    <t>Отсутствие средств контроля КИУ</t>
  </si>
  <si>
    <t>Отсутствие средств контроля</t>
  </si>
  <si>
    <t>«+»</t>
  </si>
  <si>
    <t>«пп»</t>
  </si>
  <si>
    <t>Множественные погрызы
(отлов 2 и более особей)</t>
  </si>
  <si>
    <t>«з», «у»</t>
  </si>
  <si>
    <t>Замена или установка ловушки, приманки</t>
  </si>
  <si>
    <t>«зп», «уп»</t>
  </si>
  <si>
    <t>«++»</t>
  </si>
  <si>
    <t>«*»</t>
  </si>
  <si>
    <t>Поломана КИУ</t>
  </si>
  <si>
    <t>Специалист по дератизации и дезинсекции  ООО «Альфадез»</t>
  </si>
  <si>
    <t>______________/_____________</t>
  </si>
  <si>
    <t>Представитель    ООО «ПензаМолИнвест»</t>
  </si>
  <si>
    <t>ГРАФИК ОСМОТРА СРЕДСТВ КОНТРОЛЯ ДЕРАТИЗАЦИИ ПЕНЗАМОЛИНВЕСТ</t>
  </si>
  <si>
    <t>Профилактика</t>
  </si>
  <si>
    <t>43,44,45,46</t>
  </si>
  <si>
    <t>--</t>
  </si>
  <si>
    <t>Ноябрь</t>
  </si>
  <si>
    <t>2 этаж Склад ТУМ</t>
  </si>
  <si>
    <t>120,121,122,123,124,125</t>
  </si>
  <si>
    <t>Автомойка</t>
  </si>
  <si>
    <t>8,9,10,11,12,13</t>
  </si>
  <si>
    <t>1 контур периметр территории вдоль забора</t>
  </si>
  <si>
    <t>1-85</t>
  </si>
  <si>
    <t>2 контур Территория нового завода. Центральный вход</t>
  </si>
  <si>
    <t>1,2,3,4,5,6,7,8,9,10,11,12,13,14,15,16,17,18,19,20,21,22,23,24,25,26,27,28,29,30</t>
  </si>
  <si>
    <t>Запасной выход АБК новый завод</t>
  </si>
  <si>
    <t>31,32,33,34,35,36,37,38,39,40</t>
  </si>
  <si>
    <t>Цех убоя и приема птицы</t>
  </si>
  <si>
    <t>41,42,43,44,45,46,47,48,49,50,51,52,53,54</t>
  </si>
  <si>
    <t>Аммиачный цех</t>
  </si>
  <si>
    <t>55,56,57,58,59,60,61</t>
  </si>
  <si>
    <t>Запасной выход компрессорная станция</t>
  </si>
  <si>
    <t>62,63,64,65,66,67,68,69,70,71,72,73,74,75</t>
  </si>
  <si>
    <t>Тамбур старого завода</t>
  </si>
  <si>
    <t>Цех приема птицы старого завода</t>
  </si>
  <si>
    <t>78,79,80,81,82,83,84,85,86,87,88,89,90</t>
  </si>
  <si>
    <t>Корпус старый завод</t>
  </si>
  <si>
    <t>91,92,93,94,95,96,97,98,99,100,101,102,103,104</t>
  </si>
  <si>
    <t>АБК старый завод</t>
  </si>
  <si>
    <t>105,106,107,108,109</t>
  </si>
  <si>
    <t>Пост открузки новые фермы (1)</t>
  </si>
  <si>
    <t>110,111,112,113,114,115</t>
  </si>
  <si>
    <t>Новые фермы территория</t>
  </si>
  <si>
    <t>116,117,118,119,120,121,122,123,124,125,126</t>
  </si>
  <si>
    <t>Пост отгрузки новые фермы (2)</t>
  </si>
  <si>
    <t>127,128,129,130,131,132,133,134</t>
  </si>
  <si>
    <t>Территория склада готовой продукции</t>
  </si>
  <si>
    <t>Компрессорная (воздух)</t>
  </si>
  <si>
    <t>Вход на склад ТУМ</t>
  </si>
  <si>
    <t>Пост приема поддонов</t>
  </si>
  <si>
    <t>1,2,3,4,5,6,7</t>
  </si>
  <si>
    <t>Дезбарьер чистая зона</t>
  </si>
  <si>
    <t>143,144,145,146,147,148,149,150</t>
  </si>
  <si>
    <t>КПП</t>
  </si>
  <si>
    <t>151,152,153,154,155</t>
  </si>
  <si>
    <t>Теплостанция</t>
  </si>
  <si>
    <t>166,167,168,169,170,171,172.173,174,175,176</t>
  </si>
  <si>
    <t>ЛОС</t>
  </si>
  <si>
    <t>177,178,179,180,181,182,183.184,185,186,187,188,189,190</t>
  </si>
  <si>
    <t>Трансформаторная будка</t>
  </si>
  <si>
    <t>Дезбарьер грязная зона</t>
  </si>
  <si>
    <t>156,157,158,161,162,163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</si>
</sst>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руб.-419];[RED]\-#,##0.00\ [$руб.-419]"/>
    <numFmt numFmtId="166" formatCode="General"/>
    <numFmt numFmtId="167" formatCode="@"/>
    <numFmt numFmtId="168" formatCode="0.00"/>
    <numFmt numFmtId="169" formatCode="mm\.yy"/>
    <numFmt numFmtId="170" formatCode="dd\.mm\.yy"/>
  </numFmts>
  <fonts count="40">
    <font>
      <sz val="11"/>
      <color indexed="63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b/>
      <i/>
      <sz val="16"/>
      <color indexed="63"/>
      <name val="Arial Cyr"/>
      <family val="2"/>
    </font>
    <font>
      <sz val="12"/>
      <color indexed="8"/>
      <name val="Arial Cyr"/>
      <family val="2"/>
    </font>
    <font>
      <u val="single"/>
      <sz val="10"/>
      <color indexed="12"/>
      <name val="Arial Cyr"/>
      <family val="2"/>
    </font>
    <font>
      <sz val="10"/>
      <color indexed="19"/>
      <name val="Arial Cyr"/>
      <family val="2"/>
    </font>
    <font>
      <sz val="10"/>
      <color indexed="60"/>
      <name val="Arial Cyr"/>
      <family val="2"/>
    </font>
    <font>
      <sz val="10"/>
      <color indexed="63"/>
      <name val="Arial Cyr"/>
      <family val="2"/>
    </font>
    <font>
      <b/>
      <i/>
      <u val="single"/>
      <sz val="11"/>
      <color indexed="63"/>
      <name val="Arial Cyr"/>
      <family val="2"/>
    </font>
    <font>
      <sz val="11"/>
      <color indexed="8"/>
      <name val="Arial Cyr"/>
      <family val="0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10"/>
      <color indexed="63"/>
      <name val="Times New Roman"/>
      <family val="0"/>
    </font>
    <font>
      <b/>
      <sz val="10"/>
      <color indexed="8"/>
      <name val="Times New Roman"/>
      <family val="0"/>
    </font>
    <font>
      <sz val="10"/>
      <name val="Times New Roman"/>
      <family val="1"/>
    </font>
    <font>
      <i/>
      <sz val="7"/>
      <color indexed="8"/>
      <name val="Times New Roman"/>
      <family val="1"/>
    </font>
    <font>
      <sz val="10.5"/>
      <color indexed="63"/>
      <name val="Times New Roman"/>
      <family val="0"/>
    </font>
    <font>
      <b/>
      <sz val="10.5"/>
      <color indexed="63"/>
      <name val="Times New Roman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 Cyr"/>
      <family val="2"/>
    </font>
    <font>
      <b/>
      <sz val="10"/>
      <color indexed="63"/>
      <name val="Times New Roman"/>
      <family val="0"/>
    </font>
    <font>
      <sz val="8"/>
      <color indexed="63"/>
      <name val="Arial"/>
      <family val="2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63"/>
      <name val="Times New Roman"/>
      <family val="1"/>
    </font>
    <font>
      <sz val="9"/>
      <color indexed="8"/>
      <name val="Arial Cyr"/>
      <family val="0"/>
    </font>
    <font>
      <b/>
      <sz val="12"/>
      <color indexed="8"/>
      <name val="Times New Roman"/>
      <family val="1"/>
    </font>
    <font>
      <sz val="10.5"/>
      <color indexed="8"/>
      <name val="Times New Roman"/>
      <family val="1"/>
    </font>
    <font>
      <sz val="10.5"/>
      <color indexed="8"/>
      <name val="Arial Cyr"/>
      <family val="0"/>
    </font>
    <font>
      <b/>
      <sz val="8"/>
      <name val="Arial Cyr"/>
      <family val="2"/>
    </font>
  </fonts>
  <fills count="1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2" borderId="0">
      <alignment/>
      <protection/>
    </xf>
    <xf numFmtId="164" fontId="2" fillId="3" borderId="0" applyNumberFormat="0" applyBorder="0" applyAlignment="0" applyProtection="0"/>
    <xf numFmtId="164" fontId="2" fillId="3" borderId="0">
      <alignment/>
      <protection/>
    </xf>
    <xf numFmtId="164" fontId="3" fillId="4" borderId="0" applyNumberFormat="0" applyBorder="0" applyAlignment="0" applyProtection="0"/>
    <xf numFmtId="164" fontId="3" fillId="5" borderId="0">
      <alignment/>
      <protection/>
    </xf>
    <xf numFmtId="164" fontId="3" fillId="0" borderId="0" applyNumberFormat="0" applyFill="0" applyBorder="0" applyAlignment="0" applyProtection="0"/>
    <xf numFmtId="164" fontId="3" fillId="0" borderId="0">
      <alignment/>
      <protection/>
    </xf>
    <xf numFmtId="164" fontId="4" fillId="6" borderId="0" applyNumberFormat="0" applyBorder="0" applyAlignment="0" applyProtection="0"/>
    <xf numFmtId="164" fontId="4" fillId="7" borderId="0">
      <alignment/>
      <protection/>
    </xf>
    <xf numFmtId="164" fontId="5" fillId="8" borderId="0" applyNumberFormat="0" applyBorder="0" applyAlignment="0" applyProtection="0"/>
    <xf numFmtId="164" fontId="5" fillId="8" borderId="0">
      <alignment/>
      <protection/>
    </xf>
    <xf numFmtId="164" fontId="6" fillId="0" borderId="0" applyNumberFormat="0" applyFill="0" applyBorder="0" applyAlignment="0" applyProtection="0"/>
    <xf numFmtId="164" fontId="6" fillId="0" borderId="0">
      <alignment/>
      <protection/>
    </xf>
    <xf numFmtId="164" fontId="7" fillId="9" borderId="0" applyNumberFormat="0" applyBorder="0" applyAlignment="0" applyProtection="0"/>
    <xf numFmtId="164" fontId="7" fillId="9" borderId="0">
      <alignment/>
      <protection/>
    </xf>
    <xf numFmtId="164" fontId="8" fillId="0" borderId="0" applyNumberFormat="0" applyFill="0" applyBorder="0" applyProtection="0">
      <alignment horizontal="center" textRotation="90"/>
    </xf>
    <xf numFmtId="164" fontId="8" fillId="0" borderId="0">
      <alignment horizontal="center" textRotation="90"/>
      <protection/>
    </xf>
    <xf numFmtId="164" fontId="9" fillId="0" borderId="0" applyNumberFormat="0" applyFill="0" applyBorder="0" applyProtection="0">
      <alignment horizontal="center"/>
    </xf>
    <xf numFmtId="164" fontId="9" fillId="0" borderId="0">
      <alignment horizontal="center"/>
      <protection/>
    </xf>
    <xf numFmtId="164" fontId="8" fillId="0" borderId="0">
      <alignment horizontal="center"/>
      <protection/>
    </xf>
    <xf numFmtId="164" fontId="10" fillId="0" borderId="0" applyNumberFormat="0" applyFill="0" applyBorder="0" applyAlignment="0" applyProtection="0"/>
    <xf numFmtId="164" fontId="10" fillId="0" borderId="0">
      <alignment/>
      <protection/>
    </xf>
    <xf numFmtId="164" fontId="11" fillId="10" borderId="0" applyNumberFormat="0" applyBorder="0" applyAlignment="0" applyProtection="0"/>
    <xf numFmtId="164" fontId="12" fillId="10" borderId="0">
      <alignment/>
      <protection/>
    </xf>
    <xf numFmtId="164" fontId="13" fillId="10" borderId="1" applyNumberFormat="0" applyAlignment="0" applyProtection="0"/>
    <xf numFmtId="164" fontId="13" fillId="10" borderId="1">
      <alignment/>
      <protection/>
    </xf>
    <xf numFmtId="164" fontId="0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 applyNumberFormat="0" applyFill="0" applyBorder="0" applyAlignment="0" applyProtection="0"/>
    <xf numFmtId="164" fontId="0" fillId="0" borderId="0">
      <alignment/>
      <protection/>
    </xf>
    <xf numFmtId="164" fontId="4" fillId="0" borderId="0" applyNumberFormat="0" applyFill="0" applyBorder="0" applyAlignment="0" applyProtection="0"/>
    <xf numFmtId="164" fontId="4" fillId="0" borderId="0">
      <alignment/>
      <protection/>
    </xf>
    <xf numFmtId="164" fontId="8" fillId="0" borderId="0" applyNumberFormat="0" applyFill="0" applyBorder="0" applyProtection="0">
      <alignment horizontal="center"/>
    </xf>
    <xf numFmtId="164" fontId="0" fillId="0" borderId="0">
      <alignment/>
      <protection/>
    </xf>
    <xf numFmtId="164" fontId="14" fillId="0" borderId="0" applyNumberFormat="0" applyFill="0" applyBorder="0" applyAlignment="0" applyProtection="0"/>
    <xf numFmtId="164" fontId="14" fillId="0" borderId="0">
      <alignment/>
      <protection/>
    </xf>
    <xf numFmtId="165" fontId="14" fillId="0" borderId="0">
      <alignment/>
      <protection/>
    </xf>
    <xf numFmtId="164" fontId="13" fillId="0" borderId="0">
      <alignment/>
      <protection/>
    </xf>
    <xf numFmtId="164" fontId="29" fillId="0" borderId="0">
      <alignment/>
      <protection/>
    </xf>
  </cellStyleXfs>
  <cellXfs count="170">
    <xf numFmtId="164" fontId="0" fillId="0" borderId="0" xfId="0" applyAlignment="1">
      <alignment/>
    </xf>
    <xf numFmtId="164" fontId="15" fillId="0" borderId="0" xfId="0" applyFont="1" applyBorder="1" applyAlignment="1">
      <alignment horizontal="center" vertical="center"/>
    </xf>
    <xf numFmtId="164" fontId="16" fillId="0" borderId="0" xfId="0" applyFont="1" applyAlignment="1">
      <alignment/>
    </xf>
    <xf numFmtId="164" fontId="15" fillId="0" borderId="0" xfId="0" applyFont="1" applyAlignment="1">
      <alignment/>
    </xf>
    <xf numFmtId="164" fontId="0" fillId="0" borderId="0" xfId="0" applyAlignment="1">
      <alignment horizontal="left"/>
    </xf>
    <xf numFmtId="164" fontId="15" fillId="0" borderId="0" xfId="0" applyFont="1" applyAlignment="1">
      <alignment horizontal="left"/>
    </xf>
    <xf numFmtId="164" fontId="15" fillId="0" borderId="0" xfId="0" applyFont="1" applyBorder="1" applyAlignment="1">
      <alignment horizontal="left" vertical="center" wrapText="1"/>
    </xf>
    <xf numFmtId="164" fontId="17" fillId="0" borderId="0" xfId="0" applyFont="1" applyAlignment="1">
      <alignment horizontal="left" vertical="center"/>
    </xf>
    <xf numFmtId="164" fontId="17" fillId="0" borderId="0" xfId="0" applyFont="1" applyFill="1" applyAlignment="1">
      <alignment horizontal="left" vertical="center"/>
    </xf>
    <xf numFmtId="164" fontId="18" fillId="0" borderId="0" xfId="0" applyFont="1" applyAlignment="1">
      <alignment horizontal="left"/>
    </xf>
    <xf numFmtId="164" fontId="19" fillId="0" borderId="0" xfId="0" applyFont="1" applyFill="1" applyBorder="1" applyAlignment="1">
      <alignment horizontal="center" vertical="center" wrapText="1"/>
    </xf>
    <xf numFmtId="164" fontId="17" fillId="0" borderId="0" xfId="0" applyFont="1" applyAlignment="1">
      <alignment horizontal="left"/>
    </xf>
    <xf numFmtId="164" fontId="17" fillId="0" borderId="0" xfId="0" applyFont="1" applyBorder="1" applyAlignment="1">
      <alignment horizontal="left" vertical="center"/>
    </xf>
    <xf numFmtId="164" fontId="17" fillId="0" borderId="0" xfId="0" applyFont="1" applyFill="1" applyBorder="1" applyAlignment="1">
      <alignment horizontal="left" vertical="center" wrapText="1"/>
    </xf>
    <xf numFmtId="164" fontId="17" fillId="0" borderId="0" xfId="0" applyNumberFormat="1" applyFont="1" applyFill="1" applyBorder="1" applyAlignment="1">
      <alignment horizontal="center" vertical="center" wrapText="1"/>
    </xf>
    <xf numFmtId="164" fontId="17" fillId="0" borderId="0" xfId="0" applyFont="1" applyBorder="1" applyAlignment="1">
      <alignment horizontal="left" vertical="center" wrapText="1"/>
    </xf>
    <xf numFmtId="164" fontId="17" fillId="0" borderId="2" xfId="0" applyFont="1" applyFill="1" applyBorder="1" applyAlignment="1">
      <alignment horizontal="center" vertical="center"/>
    </xf>
    <xf numFmtId="164" fontId="17" fillId="0" borderId="0" xfId="0" applyFont="1" applyAlignment="1">
      <alignment horizontal="center"/>
    </xf>
    <xf numFmtId="164" fontId="18" fillId="0" borderId="0" xfId="0" applyFont="1" applyAlignment="1">
      <alignment horizontal="center"/>
    </xf>
    <xf numFmtId="164" fontId="18" fillId="0" borderId="2" xfId="0" applyFont="1" applyFill="1" applyBorder="1" applyAlignment="1">
      <alignment horizontal="left" vertical="center"/>
    </xf>
    <xf numFmtId="164" fontId="17" fillId="0" borderId="2" xfId="0" applyFont="1" applyBorder="1" applyAlignment="1">
      <alignment horizontal="center" vertical="center"/>
    </xf>
    <xf numFmtId="164" fontId="20" fillId="0" borderId="2" xfId="54" applyNumberFormat="1" applyFont="1" applyBorder="1" applyAlignment="1">
      <alignment horizontal="center" vertical="center" wrapText="1"/>
      <protection/>
    </xf>
    <xf numFmtId="164" fontId="20" fillId="0" borderId="2" xfId="54" applyNumberFormat="1" applyFont="1" applyBorder="1" applyAlignment="1">
      <alignment horizontal="left" vertical="center" wrapText="1"/>
      <protection/>
    </xf>
    <xf numFmtId="164" fontId="17" fillId="0" borderId="2" xfId="54" applyFont="1" applyBorder="1" applyAlignment="1">
      <alignment horizontal="center" vertical="center"/>
      <protection/>
    </xf>
    <xf numFmtId="164" fontId="17" fillId="0" borderId="2" xfId="54" applyFont="1" applyBorder="1" applyAlignment="1">
      <alignment horizontal="center" vertical="top" wrapText="1"/>
      <protection/>
    </xf>
    <xf numFmtId="164" fontId="17" fillId="0" borderId="2" xfId="54" applyNumberFormat="1" applyFont="1" applyBorder="1" applyAlignment="1">
      <alignment horizontal="left" vertical="center" wrapText="1"/>
      <protection/>
    </xf>
    <xf numFmtId="164" fontId="17" fillId="0" borderId="2" xfId="54" applyFont="1" applyBorder="1" applyAlignment="1">
      <alignment horizontal="left" vertical="center" wrapText="1"/>
      <protection/>
    </xf>
    <xf numFmtId="164" fontId="17" fillId="0" borderId="2" xfId="54" applyNumberFormat="1" applyFont="1" applyBorder="1" applyAlignment="1">
      <alignment horizontal="center" vertical="center" wrapText="1"/>
      <protection/>
    </xf>
    <xf numFmtId="164" fontId="17" fillId="0" borderId="2" xfId="54" applyFont="1" applyBorder="1" applyAlignment="1">
      <alignment horizontal="left" vertical="top" wrapText="1"/>
      <protection/>
    </xf>
    <xf numFmtId="164" fontId="17" fillId="0" borderId="2" xfId="54" applyFont="1" applyBorder="1" applyAlignment="1">
      <alignment horizontal="center" vertical="center" wrapText="1"/>
      <protection/>
    </xf>
    <xf numFmtId="164" fontId="21" fillId="0" borderId="0" xfId="54" applyFont="1" applyBorder="1" applyAlignment="1">
      <alignment horizontal="center" vertical="center" wrapText="1"/>
      <protection/>
    </xf>
    <xf numFmtId="164" fontId="17" fillId="0" borderId="0" xfId="0" applyFont="1" applyAlignment="1">
      <alignment vertical="center"/>
    </xf>
    <xf numFmtId="167" fontId="22" fillId="0" borderId="0" xfId="0" applyNumberFormat="1" applyFont="1" applyFill="1" applyAlignment="1">
      <alignment vertical="center"/>
    </xf>
    <xf numFmtId="164" fontId="22" fillId="0" borderId="0" xfId="0" applyFont="1" applyFill="1" applyAlignment="1">
      <alignment vertical="center"/>
    </xf>
    <xf numFmtId="164" fontId="23" fillId="0" borderId="0" xfId="0" applyFont="1" applyFill="1" applyBorder="1" applyAlignment="1">
      <alignment horizontal="center" vertical="center" wrapText="1"/>
    </xf>
    <xf numFmtId="164" fontId="23" fillId="0" borderId="0" xfId="0" applyNumberFormat="1" applyFont="1" applyFill="1" applyBorder="1" applyAlignment="1">
      <alignment horizontal="center" vertical="center" wrapText="1"/>
    </xf>
    <xf numFmtId="164" fontId="23" fillId="0" borderId="0" xfId="0" applyFont="1" applyFill="1" applyAlignment="1">
      <alignment horizontal="center" vertical="center" wrapText="1"/>
    </xf>
    <xf numFmtId="164" fontId="23" fillId="0" borderId="0" xfId="0" applyFont="1" applyFill="1" applyAlignment="1">
      <alignment horizontal="right" vertical="center"/>
    </xf>
    <xf numFmtId="167" fontId="22" fillId="0" borderId="2" xfId="0" applyNumberFormat="1" applyFont="1" applyFill="1" applyBorder="1" applyAlignment="1">
      <alignment vertical="center"/>
    </xf>
    <xf numFmtId="164" fontId="22" fillId="0" borderId="2" xfId="0" applyFont="1" applyFill="1" applyBorder="1" applyAlignment="1">
      <alignment horizontal="center" vertical="center" wrapText="1"/>
    </xf>
    <xf numFmtId="164" fontId="22" fillId="0" borderId="0" xfId="0" applyFont="1" applyFill="1" applyBorder="1" applyAlignment="1">
      <alignment horizontal="center" vertical="center" wrapText="1"/>
    </xf>
    <xf numFmtId="167" fontId="22" fillId="0" borderId="2" xfId="0" applyNumberFormat="1" applyFont="1" applyFill="1" applyBorder="1" applyAlignment="1">
      <alignment horizontal="center" vertical="center"/>
    </xf>
    <xf numFmtId="164" fontId="22" fillId="0" borderId="2" xfId="0" applyFont="1" applyFill="1" applyBorder="1" applyAlignment="1">
      <alignment vertical="center" wrapText="1"/>
    </xf>
    <xf numFmtId="168" fontId="22" fillId="0" borderId="2" xfId="0" applyNumberFormat="1" applyFont="1" applyFill="1" applyBorder="1" applyAlignment="1">
      <alignment horizontal="center" vertical="center" wrapText="1"/>
    </xf>
    <xf numFmtId="168" fontId="22" fillId="0" borderId="0" xfId="0" applyNumberFormat="1" applyFont="1" applyFill="1" applyBorder="1" applyAlignment="1">
      <alignment horizontal="center" vertical="center" wrapText="1"/>
    </xf>
    <xf numFmtId="164" fontId="22" fillId="0" borderId="0" xfId="0" applyFont="1" applyFill="1" applyBorder="1" applyAlignment="1">
      <alignment vertical="center" wrapText="1"/>
    </xf>
    <xf numFmtId="164" fontId="0" fillId="0" borderId="0" xfId="0" applyFill="1" applyAlignment="1">
      <alignment/>
    </xf>
    <xf numFmtId="164" fontId="22" fillId="0" borderId="0" xfId="0" applyFont="1" applyBorder="1" applyAlignment="1">
      <alignment horizontal="center" vertical="center"/>
    </xf>
    <xf numFmtId="164" fontId="0" fillId="0" borderId="0" xfId="0" applyFill="1" applyBorder="1" applyAlignment="1">
      <alignment/>
    </xf>
    <xf numFmtId="164" fontId="22" fillId="0" borderId="0" xfId="0" applyFont="1" applyFill="1" applyAlignment="1">
      <alignment horizontal="center" vertical="center"/>
    </xf>
    <xf numFmtId="164" fontId="23" fillId="0" borderId="0" xfId="0" applyFont="1" applyFill="1" applyAlignment="1">
      <alignment horizontal="left" vertical="center" wrapText="1"/>
    </xf>
    <xf numFmtId="164" fontId="23" fillId="0" borderId="0" xfId="58" applyFont="1" applyFill="1" applyBorder="1" applyAlignment="1" applyProtection="1">
      <alignment horizontal="center" vertical="center" wrapText="1"/>
      <protection/>
    </xf>
    <xf numFmtId="164" fontId="24" fillId="0" borderId="0" xfId="0" applyFont="1" applyAlignment="1">
      <alignment horizontal="center" vertical="center"/>
    </xf>
    <xf numFmtId="164" fontId="24" fillId="0" borderId="0" xfId="0" applyFont="1" applyAlignment="1">
      <alignment vertical="center" wrapText="1"/>
    </xf>
    <xf numFmtId="164" fontId="24" fillId="0" borderId="0" xfId="0" applyFont="1" applyAlignment="1">
      <alignment vertical="center"/>
    </xf>
    <xf numFmtId="164" fontId="24" fillId="0" borderId="0" xfId="0" applyFont="1" applyFill="1" applyAlignment="1">
      <alignment vertical="center"/>
    </xf>
    <xf numFmtId="164" fontId="25" fillId="0" borderId="0" xfId="0" applyFont="1" applyFill="1" applyBorder="1" applyAlignment="1">
      <alignment horizontal="center" vertical="center" wrapText="1"/>
    </xf>
    <xf numFmtId="164" fontId="0" fillId="0" borderId="0" xfId="0" applyAlignment="1">
      <alignment horizontal="center"/>
    </xf>
    <xf numFmtId="164" fontId="24" fillId="0" borderId="0" xfId="0" applyNumberFormat="1" applyFont="1" applyBorder="1" applyAlignment="1">
      <alignment vertical="center" wrapText="1"/>
    </xf>
    <xf numFmtId="164" fontId="0" fillId="0" borderId="0" xfId="0" applyFont="1" applyAlignment="1">
      <alignment/>
    </xf>
    <xf numFmtId="164" fontId="26" fillId="0" borderId="3" xfId="0" applyFont="1" applyFill="1" applyBorder="1" applyAlignment="1">
      <alignment horizontal="center" vertical="center" wrapText="1"/>
    </xf>
    <xf numFmtId="164" fontId="24" fillId="0" borderId="3" xfId="0" applyFont="1" applyFill="1" applyBorder="1" applyAlignment="1">
      <alignment horizontal="center" vertical="center" wrapText="1"/>
    </xf>
    <xf numFmtId="164" fontId="26" fillId="0" borderId="3" xfId="0" applyFont="1" applyFill="1" applyBorder="1" applyAlignment="1">
      <alignment horizontal="center" vertical="center" wrapText="1" shrinkToFit="1"/>
    </xf>
    <xf numFmtId="169" fontId="27" fillId="0" borderId="3" xfId="0" applyNumberFormat="1" applyFont="1" applyFill="1" applyBorder="1" applyAlignment="1">
      <alignment horizontal="center" vertical="center" wrapText="1"/>
    </xf>
    <xf numFmtId="164" fontId="26" fillId="0" borderId="3" xfId="0" applyFont="1" applyBorder="1" applyAlignment="1">
      <alignment horizontal="center" vertical="center"/>
    </xf>
    <xf numFmtId="164" fontId="28" fillId="0" borderId="3" xfId="0" applyNumberFormat="1" applyFont="1" applyBorder="1" applyAlignment="1">
      <alignment horizontal="left" vertical="center" wrapText="1"/>
    </xf>
    <xf numFmtId="164" fontId="0" fillId="0" borderId="3" xfId="0" applyFont="1" applyBorder="1" applyAlignment="1">
      <alignment/>
    </xf>
    <xf numFmtId="164" fontId="28" fillId="0" borderId="3" xfId="0" applyNumberFormat="1" applyFont="1" applyBorder="1" applyAlignment="1">
      <alignment horizontal="center" vertical="center" wrapText="1"/>
    </xf>
    <xf numFmtId="164" fontId="24" fillId="0" borderId="3" xfId="0" applyFont="1" applyBorder="1" applyAlignment="1">
      <alignment horizontal="center" vertical="center"/>
    </xf>
    <xf numFmtId="170" fontId="24" fillId="0" borderId="3" xfId="59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>
      <alignment wrapText="1"/>
    </xf>
    <xf numFmtId="167" fontId="0" fillId="0" borderId="0" xfId="0" applyNumberFormat="1" applyAlignment="1">
      <alignment/>
    </xf>
    <xf numFmtId="170" fontId="24" fillId="0" borderId="0" xfId="59" applyNumberFormat="1" applyFont="1" applyFill="1" applyBorder="1" applyAlignment="1" applyProtection="1">
      <alignment horizontal="center" vertical="center" wrapText="1"/>
      <protection/>
    </xf>
    <xf numFmtId="164" fontId="18" fillId="0" borderId="0" xfId="0" applyFont="1" applyFill="1" applyBorder="1" applyAlignment="1">
      <alignment vertical="center"/>
    </xf>
    <xf numFmtId="164" fontId="24" fillId="0" borderId="0" xfId="0" applyFont="1" applyFill="1" applyBorder="1" applyAlignment="1">
      <alignment horizontal="center" vertical="center"/>
    </xf>
    <xf numFmtId="167" fontId="24" fillId="0" borderId="0" xfId="0" applyNumberFormat="1" applyFont="1" applyAlignment="1">
      <alignment vertical="center" wrapText="1"/>
    </xf>
    <xf numFmtId="164" fontId="17" fillId="0" borderId="0" xfId="0" applyFont="1" applyAlignment="1">
      <alignment horizontal="left" wrapText="1"/>
    </xf>
    <xf numFmtId="164" fontId="17" fillId="0" borderId="0" xfId="0" applyFont="1" applyAlignment="1">
      <alignment wrapText="1"/>
    </xf>
    <xf numFmtId="164" fontId="17" fillId="0" borderId="0" xfId="0" applyFont="1" applyAlignment="1">
      <alignment/>
    </xf>
    <xf numFmtId="164" fontId="18" fillId="0" borderId="0" xfId="0" applyFont="1" applyAlignment="1">
      <alignment/>
    </xf>
    <xf numFmtId="164" fontId="17" fillId="0" borderId="0" xfId="0" applyFont="1" applyFill="1" applyBorder="1" applyAlignment="1">
      <alignment horizontal="center" vertical="center" wrapText="1"/>
    </xf>
    <xf numFmtId="164" fontId="17" fillId="0" borderId="0" xfId="0" applyNumberFormat="1" applyFont="1" applyAlignment="1">
      <alignment horizontal="left" wrapText="1"/>
    </xf>
    <xf numFmtId="164" fontId="19" fillId="0" borderId="2" xfId="0" applyFont="1" applyBorder="1" applyAlignment="1">
      <alignment horizontal="left" vertical="top" wrapText="1"/>
    </xf>
    <xf numFmtId="164" fontId="19" fillId="0" borderId="2" xfId="0" applyFont="1" applyBorder="1" applyAlignment="1">
      <alignment vertical="top" wrapText="1"/>
    </xf>
    <xf numFmtId="164" fontId="19" fillId="0" borderId="0" xfId="0" applyFont="1" applyAlignment="1">
      <alignment/>
    </xf>
    <xf numFmtId="164" fontId="30" fillId="0" borderId="0" xfId="0" applyFont="1" applyAlignment="1">
      <alignment/>
    </xf>
    <xf numFmtId="164" fontId="28" fillId="0" borderId="2" xfId="0" applyNumberFormat="1" applyFont="1" applyBorder="1" applyAlignment="1">
      <alignment horizontal="left" vertical="center" wrapText="1"/>
    </xf>
    <xf numFmtId="164" fontId="28" fillId="0" borderId="2" xfId="0" applyFont="1" applyFill="1" applyBorder="1" applyAlignment="1">
      <alignment horizontal="center" vertical="center" wrapText="1"/>
    </xf>
    <xf numFmtId="167" fontId="28" fillId="0" borderId="2" xfId="0" applyNumberFormat="1" applyFont="1" applyFill="1" applyBorder="1" applyAlignment="1">
      <alignment horizontal="center" vertical="center" wrapText="1"/>
    </xf>
    <xf numFmtId="164" fontId="17" fillId="0" borderId="2" xfId="0" applyFont="1" applyFill="1" applyBorder="1" applyAlignment="1">
      <alignment horizontal="center"/>
    </xf>
    <xf numFmtId="164" fontId="17" fillId="0" borderId="2" xfId="0" applyFont="1" applyBorder="1" applyAlignment="1">
      <alignment horizontal="center" wrapText="1"/>
    </xf>
    <xf numFmtId="167" fontId="31" fillId="0" borderId="2" xfId="0" applyNumberFormat="1" applyFont="1" applyBorder="1" applyAlignment="1">
      <alignment horizontal="center" wrapText="1"/>
    </xf>
    <xf numFmtId="164" fontId="17" fillId="0" borderId="2" xfId="0" applyFont="1" applyFill="1" applyBorder="1" applyAlignment="1">
      <alignment horizontal="left" wrapText="1"/>
    </xf>
    <xf numFmtId="164" fontId="28" fillId="0" borderId="2" xfId="0" applyNumberFormat="1" applyFont="1" applyBorder="1" applyAlignment="1">
      <alignment horizontal="center" vertical="center" wrapText="1"/>
    </xf>
    <xf numFmtId="164" fontId="17" fillId="0" borderId="0" xfId="0" applyFont="1" applyFill="1" applyAlignment="1">
      <alignment/>
    </xf>
    <xf numFmtId="164" fontId="18" fillId="0" borderId="0" xfId="0" applyFont="1" applyFill="1" applyAlignment="1">
      <alignment/>
    </xf>
    <xf numFmtId="164" fontId="17" fillId="0" borderId="2" xfId="0" applyFont="1" applyFill="1" applyBorder="1" applyAlignment="1">
      <alignment horizontal="left" vertical="center" wrapText="1"/>
    </xf>
    <xf numFmtId="164" fontId="0" fillId="0" borderId="2" xfId="0" applyFill="1" applyBorder="1" applyAlignment="1">
      <alignment/>
    </xf>
    <xf numFmtId="164" fontId="17" fillId="0" borderId="2" xfId="0" applyFont="1" applyFill="1" applyBorder="1" applyAlignment="1">
      <alignment horizontal="center" wrapText="1"/>
    </xf>
    <xf numFmtId="164" fontId="17" fillId="0" borderId="0" xfId="0" applyFont="1" applyFill="1" applyBorder="1" applyAlignment="1">
      <alignment horizontal="center" wrapText="1"/>
    </xf>
    <xf numFmtId="164" fontId="17" fillId="0" borderId="0" xfId="0" applyFont="1" applyFill="1" applyBorder="1" applyAlignment="1">
      <alignment horizontal="center"/>
    </xf>
    <xf numFmtId="164" fontId="17" fillId="0" borderId="2" xfId="0" applyFont="1" applyFill="1" applyBorder="1" applyAlignment="1">
      <alignment horizontal="left" vertical="top" wrapText="1"/>
    </xf>
    <xf numFmtId="164" fontId="17" fillId="0" borderId="0" xfId="0" applyFont="1" applyFill="1" applyBorder="1" applyAlignment="1">
      <alignment horizontal="left" vertical="top" wrapText="1"/>
    </xf>
    <xf numFmtId="164" fontId="32" fillId="0" borderId="0" xfId="0" applyFont="1" applyAlignment="1">
      <alignment vertical="center"/>
    </xf>
    <xf numFmtId="164" fontId="17" fillId="0" borderId="0" xfId="0" applyFont="1" applyBorder="1" applyAlignment="1">
      <alignment horizontal="center"/>
    </xf>
    <xf numFmtId="164" fontId="27" fillId="0" borderId="0" xfId="0" applyFont="1" applyAlignment="1">
      <alignment vertical="center"/>
    </xf>
    <xf numFmtId="164" fontId="27" fillId="0" borderId="0" xfId="0" applyFont="1" applyAlignment="1">
      <alignment vertical="center" wrapText="1"/>
    </xf>
    <xf numFmtId="164" fontId="27" fillId="0" borderId="0" xfId="0" applyFont="1" applyAlignment="1">
      <alignment horizontal="center" vertical="center"/>
    </xf>
    <xf numFmtId="164" fontId="27" fillId="0" borderId="0" xfId="0" applyFont="1" applyFill="1" applyAlignment="1">
      <alignment horizontal="center" vertical="center"/>
    </xf>
    <xf numFmtId="164" fontId="27" fillId="0" borderId="0" xfId="0" applyFont="1" applyAlignment="1">
      <alignment horizontal="left" vertical="center"/>
    </xf>
    <xf numFmtId="164" fontId="33" fillId="0" borderId="0" xfId="0" applyFont="1" applyBorder="1" applyAlignment="1">
      <alignment horizontal="center" vertical="center" wrapText="1"/>
    </xf>
    <xf numFmtId="164" fontId="27" fillId="0" borderId="0" xfId="0" applyFont="1" applyAlignment="1">
      <alignment/>
    </xf>
    <xf numFmtId="164" fontId="27" fillId="0" borderId="0" xfId="0" applyFont="1" applyFill="1" applyBorder="1" applyAlignment="1">
      <alignment vertical="center" wrapText="1"/>
    </xf>
    <xf numFmtId="164" fontId="27" fillId="0" borderId="0" xfId="0" applyFont="1" applyFill="1" applyAlignment="1">
      <alignment/>
    </xf>
    <xf numFmtId="164" fontId="27" fillId="0" borderId="2" xfId="0" applyFont="1" applyFill="1" applyBorder="1" applyAlignment="1">
      <alignment horizontal="center" vertical="center" wrapText="1"/>
    </xf>
    <xf numFmtId="164" fontId="34" fillId="0" borderId="2" xfId="0" applyFont="1" applyFill="1" applyBorder="1" applyAlignment="1">
      <alignment horizontal="center" vertical="center" wrapText="1" shrinkToFit="1"/>
    </xf>
    <xf numFmtId="164" fontId="34" fillId="0" borderId="2" xfId="0" applyFont="1" applyFill="1" applyBorder="1" applyAlignment="1">
      <alignment horizontal="center" vertical="center" wrapText="1"/>
    </xf>
    <xf numFmtId="164" fontId="34" fillId="0" borderId="2" xfId="0" applyFont="1" applyBorder="1" applyAlignment="1">
      <alignment horizontal="center" vertical="center" wrapText="1"/>
    </xf>
    <xf numFmtId="164" fontId="34" fillId="0" borderId="2" xfId="0" applyFont="1" applyBorder="1" applyAlignment="1">
      <alignment horizontal="center" vertical="center" wrapText="1" shrinkToFit="1"/>
    </xf>
    <xf numFmtId="164" fontId="27" fillId="0" borderId="2" xfId="0" applyFont="1" applyBorder="1" applyAlignment="1">
      <alignment horizontal="center" vertical="center" wrapText="1"/>
    </xf>
    <xf numFmtId="164" fontId="27" fillId="0" borderId="0" xfId="0" applyFont="1" applyAlignment="1">
      <alignment horizontal="center"/>
    </xf>
    <xf numFmtId="164" fontId="27" fillId="0" borderId="2" xfId="0" applyFont="1" applyBorder="1" applyAlignment="1">
      <alignment horizontal="center"/>
    </xf>
    <xf numFmtId="164" fontId="27" fillId="0" borderId="2" xfId="0" applyFont="1" applyBorder="1" applyAlignment="1">
      <alignment vertical="center" wrapText="1"/>
    </xf>
    <xf numFmtId="164" fontId="27" fillId="0" borderId="0" xfId="0" applyFont="1" applyBorder="1" applyAlignment="1">
      <alignment vertical="center" wrapText="1"/>
    </xf>
    <xf numFmtId="164" fontId="17" fillId="0" borderId="2" xfId="0" applyFont="1" applyBorder="1" applyAlignment="1">
      <alignment horizontal="center" vertical="center" wrapText="1"/>
    </xf>
    <xf numFmtId="164" fontId="17" fillId="0" borderId="2" xfId="0" applyFont="1" applyBorder="1" applyAlignment="1">
      <alignment horizontal="left" vertical="center" wrapText="1"/>
    </xf>
    <xf numFmtId="164" fontId="17" fillId="0" borderId="2" xfId="0" applyFont="1" applyFill="1" applyBorder="1" applyAlignment="1">
      <alignment horizontal="center" vertical="center" wrapText="1"/>
    </xf>
    <xf numFmtId="164" fontId="17" fillId="0" borderId="0" xfId="0" applyFont="1" applyBorder="1" applyAlignment="1">
      <alignment horizontal="center" vertical="center" wrapText="1"/>
    </xf>
    <xf numFmtId="164" fontId="17" fillId="0" borderId="2" xfId="0" applyFont="1" applyFill="1" applyBorder="1" applyAlignment="1">
      <alignment horizontal="left" vertical="center" wrapText="1"/>
    </xf>
    <xf numFmtId="164" fontId="17" fillId="0" borderId="0" xfId="0" applyFont="1" applyBorder="1" applyAlignment="1">
      <alignment horizontal="left" vertical="center" wrapText="1"/>
    </xf>
    <xf numFmtId="164" fontId="34" fillId="0" borderId="0" xfId="0" applyFont="1" applyBorder="1" applyAlignment="1">
      <alignment horizontal="left" vertical="center"/>
    </xf>
    <xf numFmtId="164" fontId="34" fillId="0" borderId="0" xfId="0" applyFont="1" applyFill="1" applyBorder="1" applyAlignment="1">
      <alignment horizontal="center" vertical="center"/>
    </xf>
    <xf numFmtId="164" fontId="27" fillId="0" borderId="0" xfId="0" applyFont="1" applyFill="1" applyAlignment="1">
      <alignment vertical="center"/>
    </xf>
    <xf numFmtId="164" fontId="27" fillId="0" borderId="0" xfId="0" applyFont="1" applyBorder="1" applyAlignment="1">
      <alignment horizontal="left" vertical="center"/>
    </xf>
    <xf numFmtId="164" fontId="27" fillId="0" borderId="0" xfId="0" applyFont="1" applyFill="1" applyBorder="1" applyAlignment="1">
      <alignment horizontal="center" vertical="center"/>
    </xf>
    <xf numFmtId="164" fontId="15" fillId="0" borderId="0" xfId="0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164" fontId="18" fillId="0" borderId="2" xfId="0" applyFont="1" applyBorder="1" applyAlignment="1">
      <alignment horizontal="center" vertical="center" wrapText="1"/>
    </xf>
    <xf numFmtId="164" fontId="18" fillId="0" borderId="2" xfId="0" applyFont="1" applyBorder="1" applyAlignment="1">
      <alignment horizontal="center" vertical="center" wrapText="1" shrinkToFit="1"/>
    </xf>
    <xf numFmtId="169" fontId="17" fillId="0" borderId="2" xfId="0" applyNumberFormat="1" applyFont="1" applyFill="1" applyBorder="1" applyAlignment="1">
      <alignment horizontal="center" vertical="center" wrapText="1"/>
    </xf>
    <xf numFmtId="164" fontId="18" fillId="0" borderId="2" xfId="0" applyFont="1" applyBorder="1" applyAlignment="1">
      <alignment horizontal="center" vertical="center"/>
    </xf>
    <xf numFmtId="164" fontId="34" fillId="0" borderId="2" xfId="0" applyFont="1" applyBorder="1" applyAlignment="1">
      <alignment horizontal="center" vertical="center"/>
    </xf>
    <xf numFmtId="170" fontId="27" fillId="0" borderId="2" xfId="59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Font="1" applyFill="1" applyAlignment="1">
      <alignment/>
    </xf>
    <xf numFmtId="164" fontId="26" fillId="0" borderId="0" xfId="0" applyFont="1" applyBorder="1" applyAlignment="1">
      <alignment horizontal="left" vertical="center"/>
    </xf>
    <xf numFmtId="164" fontId="24" fillId="0" borderId="0" xfId="0" applyFont="1" applyAlignment="1">
      <alignment/>
    </xf>
    <xf numFmtId="164" fontId="18" fillId="0" borderId="0" xfId="0" applyFont="1" applyFill="1" applyBorder="1" applyAlignment="1">
      <alignment horizontal="left" vertical="center"/>
    </xf>
    <xf numFmtId="164" fontId="26" fillId="0" borderId="0" xfId="0" applyFont="1" applyBorder="1" applyAlignment="1">
      <alignment horizontal="right" vertical="center"/>
    </xf>
    <xf numFmtId="164" fontId="24" fillId="0" borderId="0" xfId="0" applyFont="1" applyBorder="1" applyAlignment="1">
      <alignment horizontal="left" vertical="center"/>
    </xf>
    <xf numFmtId="164" fontId="26" fillId="0" borderId="0" xfId="0" applyFont="1" applyBorder="1" applyAlignment="1">
      <alignment vertical="center"/>
    </xf>
    <xf numFmtId="164" fontId="17" fillId="0" borderId="0" xfId="0" applyFont="1" applyFill="1" applyBorder="1" applyAlignment="1">
      <alignment horizontal="left" vertical="center"/>
    </xf>
    <xf numFmtId="164" fontId="35" fillId="0" borderId="0" xfId="0" applyFont="1" applyAlignment="1">
      <alignment/>
    </xf>
    <xf numFmtId="164" fontId="0" fillId="0" borderId="0" xfId="0" applyAlignment="1">
      <alignment horizontal="center" vertical="center"/>
    </xf>
    <xf numFmtId="164" fontId="36" fillId="0" borderId="0" xfId="0" applyFont="1" applyFill="1" applyBorder="1" applyAlignment="1">
      <alignment horizontal="center" vertical="center" wrapText="1"/>
    </xf>
    <xf numFmtId="164" fontId="17" fillId="0" borderId="0" xfId="0" applyFont="1" applyAlignment="1">
      <alignment horizontal="center" vertical="center" wrapText="1"/>
    </xf>
    <xf numFmtId="169" fontId="27" fillId="0" borderId="2" xfId="0" applyNumberFormat="1" applyFont="1" applyFill="1" applyBorder="1" applyAlignment="1">
      <alignment horizontal="center" vertical="center" wrapText="1"/>
    </xf>
    <xf numFmtId="164" fontId="37" fillId="0" borderId="2" xfId="0" applyFont="1" applyBorder="1" applyAlignment="1">
      <alignment horizontal="center" vertical="center" wrapText="1"/>
    </xf>
    <xf numFmtId="164" fontId="27" fillId="0" borderId="2" xfId="59" applyFont="1" applyFill="1" applyBorder="1" applyAlignment="1" applyProtection="1">
      <alignment horizontal="center" vertical="center" wrapText="1"/>
      <protection/>
    </xf>
    <xf numFmtId="164" fontId="37" fillId="0" borderId="2" xfId="0" applyFont="1" applyFill="1" applyBorder="1" applyAlignment="1">
      <alignment horizontal="center" vertical="center" wrapText="1"/>
    </xf>
    <xf numFmtId="164" fontId="37" fillId="11" borderId="2" xfId="0" applyFont="1" applyFill="1" applyBorder="1" applyAlignment="1">
      <alignment horizontal="center" vertical="center" wrapText="1"/>
    </xf>
    <xf numFmtId="167" fontId="37" fillId="11" borderId="2" xfId="0" applyNumberFormat="1" applyFont="1" applyFill="1" applyBorder="1" applyAlignment="1">
      <alignment horizontal="center" vertical="center" wrapText="1"/>
    </xf>
    <xf numFmtId="164" fontId="37" fillId="0" borderId="2" xfId="0" applyFont="1" applyBorder="1" applyAlignment="1">
      <alignment horizontal="center" wrapText="1"/>
    </xf>
    <xf numFmtId="164" fontId="38" fillId="0" borderId="2" xfId="0" applyFont="1" applyBorder="1" applyAlignment="1">
      <alignment horizontal="center" vertical="center" wrapText="1"/>
    </xf>
    <xf numFmtId="164" fontId="37" fillId="0" borderId="2" xfId="0" applyFont="1" applyBorder="1" applyAlignment="1">
      <alignment wrapText="1"/>
    </xf>
    <xf numFmtId="164" fontId="34" fillId="0" borderId="0" xfId="0" applyFont="1" applyFill="1" applyBorder="1" applyAlignment="1">
      <alignment horizontal="left" vertical="center" wrapText="1"/>
    </xf>
    <xf numFmtId="164" fontId="27" fillId="0" borderId="0" xfId="0" applyFont="1" applyFill="1" applyBorder="1" applyAlignment="1">
      <alignment horizontal="center" vertical="center" wrapText="1"/>
    </xf>
    <xf numFmtId="164" fontId="34" fillId="0" borderId="0" xfId="0" applyFont="1" applyBorder="1" applyAlignment="1">
      <alignment horizontal="right" vertical="center"/>
    </xf>
    <xf numFmtId="164" fontId="34" fillId="0" borderId="0" xfId="0" applyFont="1" applyFill="1" applyBorder="1" applyAlignment="1">
      <alignment horizontal="left" vertical="center"/>
    </xf>
    <xf numFmtId="164" fontId="34" fillId="0" borderId="0" xfId="0" applyFont="1" applyBorder="1" applyAlignment="1">
      <alignment vertical="center"/>
    </xf>
    <xf numFmtId="164" fontId="27" fillId="0" borderId="0" xfId="0" applyFont="1" applyFill="1" applyBorder="1" applyAlignment="1">
      <alignment horizontal="left" vertical="center" wrapText="1"/>
    </xf>
  </cellXfs>
  <cellStyles count="4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1 2" xfId="21"/>
    <cellStyle name="Accent 2 1" xfId="22"/>
    <cellStyle name="Accent 2 2" xfId="23"/>
    <cellStyle name="Accent 3 1" xfId="24"/>
    <cellStyle name="Accent 3 2" xfId="25"/>
    <cellStyle name="Accent 4" xfId="26"/>
    <cellStyle name="Accent 5" xfId="27"/>
    <cellStyle name="Bad 1" xfId="28"/>
    <cellStyle name="Bad 2" xfId="29"/>
    <cellStyle name="Error 1" xfId="30"/>
    <cellStyle name="Error 2" xfId="31"/>
    <cellStyle name="Footnote 1" xfId="32"/>
    <cellStyle name="Footnote 2" xfId="33"/>
    <cellStyle name="Good 1" xfId="34"/>
    <cellStyle name="Good 2" xfId="35"/>
    <cellStyle name="Heading 1 1" xfId="36"/>
    <cellStyle name="Heading 1 2" xfId="37"/>
    <cellStyle name="Heading 2 1" xfId="38"/>
    <cellStyle name="Heading 2 2" xfId="39"/>
    <cellStyle name="Heading 3" xfId="40"/>
    <cellStyle name="Hyperlink 1" xfId="41"/>
    <cellStyle name="Hyperlink 2" xfId="42"/>
    <cellStyle name="Neutral 1" xfId="43"/>
    <cellStyle name="Neutral 2" xfId="44"/>
    <cellStyle name="Note 1" xfId="45"/>
    <cellStyle name="Note 2" xfId="46"/>
    <cellStyle name="Status 1" xfId="47"/>
    <cellStyle name="Status 2" xfId="48"/>
    <cellStyle name="Text 1" xfId="49"/>
    <cellStyle name="Text 2" xfId="50"/>
    <cellStyle name="Warning 1" xfId="51"/>
    <cellStyle name="Warning 2" xfId="52"/>
    <cellStyle name="Заголовок" xfId="53"/>
    <cellStyle name="Обычный 2" xfId="54"/>
    <cellStyle name="Результат 1" xfId="55"/>
    <cellStyle name="Результат 2" xfId="56"/>
    <cellStyle name="Результат2" xfId="57"/>
    <cellStyle name="Excel_BuiltIn_Пояснение 1" xfId="58"/>
    <cellStyle name="Excel Built-in Explanatory Text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workbookViewId="0" topLeftCell="A4">
      <selection activeCell="H29" sqref="H29"/>
    </sheetView>
  </sheetViews>
  <sheetFormatPr defaultColWidth="8.796875" defaultRowHeight="14.25"/>
  <cols>
    <col min="1" max="1" width="14" style="0" customWidth="1"/>
    <col min="2" max="7" width="9.09765625" style="0" customWidth="1"/>
    <col min="8" max="8" width="6.69921875" style="0" customWidth="1"/>
    <col min="9" max="9" width="13" style="0" customWidth="1"/>
    <col min="10" max="64" width="9.09765625" style="0" customWidth="1"/>
  </cols>
  <sheetData>
    <row r="2" spans="3:7" ht="14.25">
      <c r="C2" s="1" t="s">
        <v>0</v>
      </c>
      <c r="D2" s="1"/>
      <c r="E2" s="1"/>
      <c r="F2" s="1"/>
      <c r="G2" s="1"/>
    </row>
    <row r="4" spans="1:2" ht="15">
      <c r="A4" t="s">
        <v>1</v>
      </c>
      <c r="B4" s="2" t="s">
        <v>2</v>
      </c>
    </row>
    <row r="8" spans="3:6" ht="14.25">
      <c r="C8" s="3" t="s">
        <v>3</v>
      </c>
      <c r="D8" s="1" t="s">
        <v>4</v>
      </c>
      <c r="E8" s="1"/>
      <c r="F8" s="1"/>
    </row>
    <row r="14" spans="1:2" ht="14.25">
      <c r="A14" s="3" t="s">
        <v>5</v>
      </c>
      <c r="B14" s="3" t="s">
        <v>6</v>
      </c>
    </row>
    <row r="15" spans="1:2" ht="14.25">
      <c r="A15" s="3" t="s">
        <v>7</v>
      </c>
      <c r="B15" s="3" t="s">
        <v>8</v>
      </c>
    </row>
    <row r="16" spans="1:2" ht="14.25">
      <c r="A16" s="3" t="s">
        <v>9</v>
      </c>
      <c r="B16" s="3" t="s">
        <v>10</v>
      </c>
    </row>
    <row r="19" ht="14.25">
      <c r="B19" s="3" t="s">
        <v>11</v>
      </c>
    </row>
    <row r="20" ht="14.25">
      <c r="B20" s="3" t="s">
        <v>12</v>
      </c>
    </row>
    <row r="21" ht="14.25">
      <c r="B21" s="3" t="s">
        <v>13</v>
      </c>
    </row>
    <row r="22" ht="14.25">
      <c r="B22" s="3" t="s">
        <v>14</v>
      </c>
    </row>
    <row r="27" spans="1:3" ht="14.25">
      <c r="A27" s="4"/>
      <c r="B27" s="4"/>
      <c r="C27" s="4"/>
    </row>
    <row r="28" spans="1:3" ht="14.25">
      <c r="A28" s="5" t="s">
        <v>15</v>
      </c>
      <c r="B28" s="4"/>
      <c r="C28" s="4"/>
    </row>
    <row r="29" spans="1:5" ht="20.25" customHeight="1">
      <c r="A29" s="6" t="s">
        <v>16</v>
      </c>
      <c r="B29" s="6"/>
      <c r="C29" s="6"/>
      <c r="E29" s="3" t="s">
        <v>17</v>
      </c>
    </row>
    <row r="30" spans="1:3" ht="14.25">
      <c r="A30" s="4"/>
      <c r="B30" s="4"/>
      <c r="C30" s="4"/>
    </row>
    <row r="31" spans="1:3" ht="14.25">
      <c r="A31" s="4"/>
      <c r="B31" s="4"/>
      <c r="C31" s="4"/>
    </row>
    <row r="32" spans="1:3" ht="14.25">
      <c r="A32" s="5" t="s">
        <v>18</v>
      </c>
      <c r="B32" s="4"/>
      <c r="C32" s="4"/>
    </row>
    <row r="33" spans="1:5" ht="25.5" customHeight="1">
      <c r="A33" s="6" t="s">
        <v>19</v>
      </c>
      <c r="B33" s="6"/>
      <c r="C33" s="6"/>
      <c r="E33" s="3" t="s">
        <v>20</v>
      </c>
    </row>
  </sheetData>
  <sheetProtection selectLockedCells="1" selectUnlockedCells="1"/>
  <mergeCells count="4">
    <mergeCell ref="C2:G2"/>
    <mergeCell ref="D8:F8"/>
    <mergeCell ref="A29:C29"/>
    <mergeCell ref="A33:C33"/>
  </mergeCells>
  <printOptions/>
  <pageMargins left="0.31805555555555554" right="0.4222222222222222" top="1.0451388888888888" bottom="1.0451388888888888" header="0.5118055555555555" footer="0.5118055555555555"/>
  <pageSetup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30"/>
  <sheetViews>
    <sheetView zoomScale="85" zoomScaleNormal="85" workbookViewId="0" topLeftCell="A1">
      <selection activeCell="H15" sqref="H15"/>
    </sheetView>
  </sheetViews>
  <sheetFormatPr defaultColWidth="8.796875" defaultRowHeight="14.25"/>
  <cols>
    <col min="1" max="1" width="14" style="7" customWidth="1"/>
    <col min="2" max="2" width="19.59765625" style="7" customWidth="1"/>
    <col min="3" max="3" width="16.8984375" style="7" customWidth="1"/>
    <col min="4" max="4" width="5.59765625" style="7" customWidth="1"/>
    <col min="5" max="5" width="21.59765625" style="8" customWidth="1"/>
    <col min="6" max="63" width="10.3984375" style="7" customWidth="1"/>
    <col min="64" max="64" width="10.3984375" style="9" customWidth="1"/>
    <col min="65" max="16384" width="10.3984375" style="0" customWidth="1"/>
  </cols>
  <sheetData>
    <row r="1" spans="1:63" ht="14.25" customHeight="1">
      <c r="A1" s="10" t="s">
        <v>11</v>
      </c>
      <c r="B1" s="10"/>
      <c r="C1" s="10"/>
      <c r="D1" s="10"/>
      <c r="E1" s="10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</row>
    <row r="2" spans="1:5" ht="14.25">
      <c r="A2" s="12" t="s">
        <v>21</v>
      </c>
      <c r="B2" s="12"/>
      <c r="C2" s="12"/>
      <c r="D2" s="12"/>
      <c r="E2" s="12"/>
    </row>
    <row r="3" spans="1:63" ht="26.25" customHeight="1">
      <c r="A3" s="13" t="s">
        <v>22</v>
      </c>
      <c r="B3" s="13"/>
      <c r="C3" s="13"/>
      <c r="D3" s="13"/>
      <c r="E3" s="13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</row>
    <row r="4" spans="1:63" ht="14.25">
      <c r="A4" s="14">
        <f>Обложка!D8</f>
        <v>0</v>
      </c>
      <c r="B4" s="14"/>
      <c r="C4" s="15"/>
      <c r="D4" s="15"/>
      <c r="E4" s="13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</row>
    <row r="5" spans="1:63" ht="14.25" customHeight="1">
      <c r="A5" s="13" t="s">
        <v>23</v>
      </c>
      <c r="B5" s="13"/>
      <c r="C5" s="13"/>
      <c r="D5" s="13"/>
      <c r="E5" s="13">
        <f>Обложка!B4</f>
        <v>0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</row>
    <row r="6" spans="1:63" ht="24" customHeight="1">
      <c r="A6" s="13" t="s">
        <v>24</v>
      </c>
      <c r="B6" s="13"/>
      <c r="C6" s="13"/>
      <c r="D6" s="13"/>
      <c r="E6" s="13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</row>
    <row r="7" spans="1:64" ht="14.25">
      <c r="A7" s="16" t="s">
        <v>25</v>
      </c>
      <c r="B7" s="16"/>
      <c r="C7" s="16"/>
      <c r="D7" s="16"/>
      <c r="E7" s="16"/>
      <c r="F7" s="17"/>
      <c r="G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8"/>
    </row>
    <row r="8" spans="1:64" ht="14.25">
      <c r="A8" s="19" t="s">
        <v>26</v>
      </c>
      <c r="B8" s="19"/>
      <c r="C8" s="19"/>
      <c r="D8" s="20" t="s">
        <v>27</v>
      </c>
      <c r="E8" s="16">
        <v>16200</v>
      </c>
      <c r="F8" s="17"/>
      <c r="G8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8"/>
    </row>
    <row r="9" spans="1:63" ht="14.25">
      <c r="A9" s="19" t="s">
        <v>28</v>
      </c>
      <c r="B9" s="19"/>
      <c r="C9" s="19"/>
      <c r="D9" s="20" t="s">
        <v>29</v>
      </c>
      <c r="E9" s="16">
        <v>21</v>
      </c>
      <c r="F9" s="11"/>
      <c r="G9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</row>
    <row r="10" spans="1:63" ht="14.25">
      <c r="A10" s="19" t="s">
        <v>30</v>
      </c>
      <c r="B10" s="19"/>
      <c r="C10" s="19"/>
      <c r="D10" s="20" t="s">
        <v>29</v>
      </c>
      <c r="E10" s="21">
        <v>21</v>
      </c>
      <c r="F10" s="11"/>
      <c r="G10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</row>
    <row r="11" spans="1:64" ht="14.25">
      <c r="A11" s="16" t="s">
        <v>31</v>
      </c>
      <c r="B11" s="16"/>
      <c r="C11" s="16"/>
      <c r="D11" s="16"/>
      <c r="E11" s="16"/>
      <c r="F11" s="17"/>
      <c r="G11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8"/>
    </row>
    <row r="12" spans="1:5" ht="36.75">
      <c r="A12" s="22" t="s">
        <v>32</v>
      </c>
      <c r="B12" s="22" t="s">
        <v>33</v>
      </c>
      <c r="C12" s="21" t="s">
        <v>34</v>
      </c>
      <c r="D12" s="23" t="s">
        <v>29</v>
      </c>
      <c r="E12" s="21">
        <f>E10</f>
        <v>21</v>
      </c>
    </row>
    <row r="13" spans="1:5" ht="14.25" customHeight="1">
      <c r="A13" s="24" t="s">
        <v>35</v>
      </c>
      <c r="B13" s="24"/>
      <c r="C13" s="24"/>
      <c r="D13" s="24"/>
      <c r="E13" s="24"/>
    </row>
    <row r="14" spans="1:5" ht="25.5">
      <c r="A14" s="25" t="s">
        <v>36</v>
      </c>
      <c r="B14" s="26" t="s">
        <v>37</v>
      </c>
      <c r="C14" s="26" t="s">
        <v>38</v>
      </c>
      <c r="D14" s="27" t="s">
        <v>39</v>
      </c>
      <c r="E14" s="27" t="s">
        <v>40</v>
      </c>
    </row>
    <row r="15" spans="1:5" ht="25.5">
      <c r="A15" s="28" t="s">
        <v>41</v>
      </c>
      <c r="B15" s="26" t="s">
        <v>42</v>
      </c>
      <c r="C15" s="26" t="s">
        <v>43</v>
      </c>
      <c r="D15" s="27" t="s">
        <v>39</v>
      </c>
      <c r="E15" s="29" t="s">
        <v>40</v>
      </c>
    </row>
    <row r="17" spans="1:5" ht="14.25" customHeight="1">
      <c r="A17" s="30" t="s">
        <v>44</v>
      </c>
      <c r="B17" s="30"/>
      <c r="C17" s="30"/>
      <c r="D17" s="30"/>
      <c r="E17" s="30"/>
    </row>
    <row r="18" spans="1:5" ht="14.25" customHeight="1">
      <c r="A18" s="30" t="s">
        <v>45</v>
      </c>
      <c r="B18" s="30"/>
      <c r="C18" s="30"/>
      <c r="D18" s="30"/>
      <c r="E18" s="30"/>
    </row>
    <row r="19" spans="1:5" ht="14.25" customHeight="1">
      <c r="A19" s="30" t="s">
        <v>46</v>
      </c>
      <c r="B19" s="30"/>
      <c r="C19" s="30"/>
      <c r="D19" s="30"/>
      <c r="E19" s="30"/>
    </row>
    <row r="21" spans="1:7" ht="14.25">
      <c r="A21" s="5" t="s">
        <v>15</v>
      </c>
      <c r="B21" s="4"/>
      <c r="C21" s="4"/>
      <c r="D21"/>
      <c r="E21"/>
      <c r="F21"/>
      <c r="G21"/>
    </row>
    <row r="22" spans="1:7" ht="14.25" customHeight="1">
      <c r="A22" s="6" t="s">
        <v>16</v>
      </c>
      <c r="B22" s="6"/>
      <c r="C22" s="6"/>
      <c r="D22"/>
      <c r="E22" s="3" t="s">
        <v>17</v>
      </c>
      <c r="F22"/>
      <c r="G22"/>
    </row>
    <row r="23" spans="1:7" ht="14.25">
      <c r="A23" s="4"/>
      <c r="B23" s="4"/>
      <c r="C23" s="4"/>
      <c r="D23"/>
      <c r="E23"/>
      <c r="F23"/>
      <c r="G23"/>
    </row>
    <row r="24" spans="1:7" ht="14.25">
      <c r="A24" s="4"/>
      <c r="B24" s="4"/>
      <c r="C24" s="4"/>
      <c r="D24"/>
      <c r="E24"/>
      <c r="F24"/>
      <c r="G24"/>
    </row>
    <row r="25" spans="1:7" ht="14.25">
      <c r="A25" s="5" t="s">
        <v>18</v>
      </c>
      <c r="B25" s="4"/>
      <c r="C25" s="4"/>
      <c r="D25"/>
      <c r="E25"/>
      <c r="F25"/>
      <c r="G25"/>
    </row>
    <row r="26" spans="1:7" ht="24.75" customHeight="1">
      <c r="A26" s="6" t="s">
        <v>19</v>
      </c>
      <c r="B26" s="6"/>
      <c r="C26" s="6"/>
      <c r="D26"/>
      <c r="E26" s="3" t="s">
        <v>20</v>
      </c>
      <c r="F26"/>
      <c r="G26"/>
    </row>
    <row r="27" spans="1:7" ht="14.25">
      <c r="A27"/>
      <c r="B27"/>
      <c r="C27"/>
      <c r="D27"/>
      <c r="E27"/>
      <c r="F27"/>
      <c r="G27"/>
    </row>
    <row r="28" spans="1:7" ht="14.25">
      <c r="A28"/>
      <c r="B28"/>
      <c r="C28"/>
      <c r="D28"/>
      <c r="E28"/>
      <c r="F28"/>
      <c r="G28"/>
    </row>
    <row r="29" spans="1:6" ht="14.25">
      <c r="A29" s="31"/>
      <c r="B29" s="31"/>
      <c r="C29" s="31"/>
      <c r="D29" s="31"/>
      <c r="E29" s="31"/>
      <c r="F29" s="31"/>
    </row>
    <row r="30" spans="1:6" ht="14.25">
      <c r="A30" s="31"/>
      <c r="B30" s="31"/>
      <c r="C30" s="31"/>
      <c r="D30" s="31"/>
      <c r="E30" s="31"/>
      <c r="F30" s="31"/>
    </row>
  </sheetData>
  <sheetProtection selectLockedCells="1" selectUnlockedCells="1"/>
  <mergeCells count="17">
    <mergeCell ref="A1:E1"/>
    <mergeCell ref="A2:E2"/>
    <mergeCell ref="A3:E3"/>
    <mergeCell ref="A4:B4"/>
    <mergeCell ref="A5:D5"/>
    <mergeCell ref="A6:E6"/>
    <mergeCell ref="A7:E7"/>
    <mergeCell ref="A8:C8"/>
    <mergeCell ref="A9:C9"/>
    <mergeCell ref="A10:C10"/>
    <mergeCell ref="A11:E11"/>
    <mergeCell ref="A13:E13"/>
    <mergeCell ref="A17:E17"/>
    <mergeCell ref="A18:E18"/>
    <mergeCell ref="A19:E19"/>
    <mergeCell ref="A22:C22"/>
    <mergeCell ref="A26:C26"/>
  </mergeCells>
  <printOptions/>
  <pageMargins left="0.7875" right="0.39375" top="0.6888888888888889" bottom="0.49166666666666664" header="0.5118055555555555" footer="0.5118055555555555"/>
  <pageSetup horizontalDpi="300" verticalDpi="300" orientation="landscape" pageOrder="overThenDown" paperSize="9" scale="105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7">
      <selection activeCell="F17" sqref="F17"/>
    </sheetView>
  </sheetViews>
  <sheetFormatPr defaultColWidth="8.796875" defaultRowHeight="14.25"/>
  <cols>
    <col min="1" max="1" width="6.59765625" style="32" customWidth="1"/>
    <col min="2" max="2" width="19.5" style="33" customWidth="1"/>
    <col min="3" max="3" width="9.69921875" style="33" customWidth="1"/>
    <col min="4" max="4" width="10.5" style="33" customWidth="1"/>
    <col min="5" max="6" width="28.19921875" style="33" customWidth="1"/>
    <col min="7" max="7" width="8.8984375" style="33" customWidth="1"/>
    <col min="8" max="255" width="8.8984375" style="0" customWidth="1"/>
    <col min="256" max="16384" width="10.59765625" style="0" customWidth="1"/>
  </cols>
  <sheetData>
    <row r="1" spans="2:6" ht="14.25" customHeight="1">
      <c r="B1" s="34" t="s">
        <v>47</v>
      </c>
      <c r="C1" s="34"/>
      <c r="D1" s="34"/>
      <c r="E1" s="34"/>
      <c r="F1" s="34"/>
    </row>
    <row r="2" spans="1:6" ht="14.25">
      <c r="A2" s="35">
        <f>Обложка!D8</f>
        <v>0</v>
      </c>
      <c r="B2" s="35"/>
      <c r="C2" s="36"/>
      <c r="D2" s="36"/>
      <c r="E2" s="36"/>
      <c r="F2" s="37"/>
    </row>
    <row r="3" spans="1:6" ht="14.25" customHeight="1">
      <c r="A3" s="38" t="s">
        <v>48</v>
      </c>
      <c r="B3" s="39" t="s">
        <v>49</v>
      </c>
      <c r="C3" s="39"/>
      <c r="D3" s="39"/>
      <c r="E3" s="39" t="s">
        <v>50</v>
      </c>
      <c r="F3" s="40"/>
    </row>
    <row r="4" spans="1:6" ht="14.25">
      <c r="A4" s="41" t="s">
        <v>51</v>
      </c>
      <c r="B4" s="41"/>
      <c r="C4" s="41"/>
      <c r="D4" s="41"/>
      <c r="E4" s="41"/>
      <c r="F4" s="40"/>
    </row>
    <row r="5" spans="1:6" ht="14.25" customHeight="1">
      <c r="A5" s="38" t="s">
        <v>52</v>
      </c>
      <c r="B5" s="42" t="s">
        <v>53</v>
      </c>
      <c r="C5" s="42"/>
      <c r="D5" s="42"/>
      <c r="E5" s="39">
        <f>'Контрольный лист'!F5</f>
        <v>21</v>
      </c>
      <c r="F5" s="40"/>
    </row>
    <row r="6" spans="1:6" ht="14.25" customHeight="1">
      <c r="A6" s="38" t="s">
        <v>54</v>
      </c>
      <c r="B6" s="42" t="s">
        <v>55</v>
      </c>
      <c r="C6" s="42"/>
      <c r="D6" s="42"/>
      <c r="E6" s="39">
        <f>'Контрольный лист'!G6</f>
        <v>3</v>
      </c>
      <c r="F6" s="40"/>
    </row>
    <row r="7" spans="1:6" ht="21.75" customHeight="1">
      <c r="A7" s="38" t="s">
        <v>56</v>
      </c>
      <c r="B7" s="42" t="s">
        <v>57</v>
      </c>
      <c r="C7" s="42"/>
      <c r="D7" s="42"/>
      <c r="E7" s="43">
        <f>100-E6*100/E5</f>
        <v>85.71428571428571</v>
      </c>
      <c r="F7" s="44"/>
    </row>
    <row r="8" spans="1:6" ht="14.25">
      <c r="A8" s="41" t="s">
        <v>58</v>
      </c>
      <c r="B8" s="41"/>
      <c r="C8" s="41"/>
      <c r="D8" s="41"/>
      <c r="E8" s="41"/>
      <c r="F8" s="40"/>
    </row>
    <row r="9" spans="1:6" ht="67.5" customHeight="1">
      <c r="A9" s="38" t="s">
        <v>59</v>
      </c>
      <c r="B9" s="42" t="s">
        <v>60</v>
      </c>
      <c r="C9" s="42"/>
      <c r="D9" s="42"/>
      <c r="E9" s="42" t="s">
        <v>61</v>
      </c>
      <c r="F9" s="45"/>
    </row>
    <row r="10" spans="1:6" ht="67.5" customHeight="1">
      <c r="A10" s="38" t="s">
        <v>62</v>
      </c>
      <c r="B10" s="42" t="s">
        <v>63</v>
      </c>
      <c r="C10" s="42"/>
      <c r="D10" s="42"/>
      <c r="E10" s="42" t="s">
        <v>64</v>
      </c>
      <c r="F10" s="45"/>
    </row>
    <row r="11" spans="1:7" s="46" customFormat="1" ht="34.5" customHeight="1">
      <c r="A11" s="38" t="s">
        <v>65</v>
      </c>
      <c r="B11" s="42">
        <f>'Контрольный лист'!A5</f>
        <v>0</v>
      </c>
      <c r="C11" s="42">
        <f>'Контрольный лист'!B5</f>
        <v>0</v>
      </c>
      <c r="D11" s="42">
        <f>'Контрольный лист'!C5</f>
        <v>0</v>
      </c>
      <c r="E11" s="39">
        <f>E5</f>
        <v>21</v>
      </c>
      <c r="F11" s="40"/>
      <c r="G11" s="33"/>
    </row>
    <row r="12" spans="1:6" ht="14.25">
      <c r="A12" s="47" t="s">
        <v>66</v>
      </c>
      <c r="B12" s="47"/>
      <c r="C12" s="47"/>
      <c r="D12" s="47"/>
      <c r="E12" s="47"/>
      <c r="F12" s="40"/>
    </row>
    <row r="13" spans="1:6" ht="14.25" customHeight="1">
      <c r="A13" s="38" t="s">
        <v>67</v>
      </c>
      <c r="B13" s="42" t="s">
        <v>68</v>
      </c>
      <c r="C13" s="42"/>
      <c r="D13" s="42"/>
      <c r="E13" s="39" t="s">
        <v>69</v>
      </c>
      <c r="F13" s="48"/>
    </row>
    <row r="14" spans="1:6" ht="14.25" customHeight="1">
      <c r="A14" s="38" t="s">
        <v>70</v>
      </c>
      <c r="B14" s="42" t="s">
        <v>71</v>
      </c>
      <c r="C14" s="42"/>
      <c r="D14" s="42"/>
      <c r="E14" s="39"/>
      <c r="F14" s="48"/>
    </row>
    <row r="15" spans="1:6" ht="14.25" customHeight="1">
      <c r="A15" s="38" t="s">
        <v>72</v>
      </c>
      <c r="B15" s="42" t="s">
        <v>73</v>
      </c>
      <c r="C15" s="42"/>
      <c r="D15" s="42"/>
      <c r="E15" s="39"/>
      <c r="F15" s="48"/>
    </row>
    <row r="16" spans="1:6" ht="14.25">
      <c r="A16" s="41" t="s">
        <v>74</v>
      </c>
      <c r="B16" s="41"/>
      <c r="C16" s="41"/>
      <c r="D16" s="41"/>
      <c r="E16" s="41"/>
      <c r="F16" s="40"/>
    </row>
    <row r="17" spans="1:6" ht="86.25" customHeight="1">
      <c r="A17" s="38" t="s">
        <v>75</v>
      </c>
      <c r="B17" s="39" t="s">
        <v>76</v>
      </c>
      <c r="C17" s="39"/>
      <c r="D17" s="39"/>
      <c r="E17" s="39"/>
      <c r="F17" s="40"/>
    </row>
    <row r="18" spans="2:6" ht="14.25">
      <c r="B18" s="49"/>
      <c r="C18" s="49"/>
      <c r="D18" s="49"/>
      <c r="E18" s="50"/>
      <c r="F18" s="51"/>
    </row>
    <row r="19" spans="2:7" ht="14.25">
      <c r="B19" s="5" t="s">
        <v>15</v>
      </c>
      <c r="C19" s="4"/>
      <c r="D19" s="4"/>
      <c r="E19"/>
      <c r="F19"/>
      <c r="G19"/>
    </row>
    <row r="20" spans="2:7" ht="32.25" customHeight="1">
      <c r="B20" s="6" t="s">
        <v>16</v>
      </c>
      <c r="C20" s="6"/>
      <c r="D20" s="6"/>
      <c r="E20" s="3" t="s">
        <v>17</v>
      </c>
      <c r="G20"/>
    </row>
    <row r="21" spans="2:7" ht="14.25">
      <c r="B21" s="4"/>
      <c r="C21" s="4"/>
      <c r="D21" s="4"/>
      <c r="E21"/>
      <c r="G21"/>
    </row>
    <row r="22" spans="2:7" ht="14.25">
      <c r="B22" s="4"/>
      <c r="C22" s="4"/>
      <c r="D22" s="4"/>
      <c r="E22"/>
      <c r="G22"/>
    </row>
    <row r="23" spans="2:7" ht="14.25">
      <c r="B23" s="5" t="s">
        <v>18</v>
      </c>
      <c r="C23" s="4"/>
      <c r="D23" s="4"/>
      <c r="E23"/>
      <c r="G23"/>
    </row>
    <row r="24" spans="2:7" ht="24.75" customHeight="1">
      <c r="B24" s="6" t="s">
        <v>19</v>
      </c>
      <c r="C24" s="6"/>
      <c r="D24" s="6"/>
      <c r="E24" s="3" t="s">
        <v>20</v>
      </c>
      <c r="G24"/>
    </row>
    <row r="25" spans="2:7" ht="14.25">
      <c r="B25"/>
      <c r="C25"/>
      <c r="D25"/>
      <c r="E25"/>
      <c r="F25"/>
      <c r="G25"/>
    </row>
    <row r="26" spans="2:7" ht="14.25">
      <c r="B26"/>
      <c r="C26"/>
      <c r="D26"/>
      <c r="E26"/>
      <c r="F26"/>
      <c r="G26"/>
    </row>
  </sheetData>
  <sheetProtection selectLockedCells="1" selectUnlockedCells="1"/>
  <mergeCells count="20">
    <mergeCell ref="B1:E1"/>
    <mergeCell ref="A2:B2"/>
    <mergeCell ref="B3:D3"/>
    <mergeCell ref="A4:E4"/>
    <mergeCell ref="B5:D5"/>
    <mergeCell ref="B6:D6"/>
    <mergeCell ref="B7:D7"/>
    <mergeCell ref="A8:E8"/>
    <mergeCell ref="B9:D9"/>
    <mergeCell ref="B10:D10"/>
    <mergeCell ref="A12:E12"/>
    <mergeCell ref="B13:D13"/>
    <mergeCell ref="E13:E15"/>
    <mergeCell ref="F13:F15"/>
    <mergeCell ref="B14:D14"/>
    <mergeCell ref="B15:D15"/>
    <mergeCell ref="A16:E16"/>
    <mergeCell ref="B17:E17"/>
    <mergeCell ref="B20:D20"/>
    <mergeCell ref="B24:D24"/>
  </mergeCells>
  <printOptions/>
  <pageMargins left="0.7597222222222222" right="0.35555555555555557" top="0.6493055555555556" bottom="0.6958333333333333" header="0.5118055555555555" footer="0.5118055555555555"/>
  <pageSetup horizontalDpi="300" verticalDpi="300" orientation="portrait" pageOrder="overThenDown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4"/>
  <sheetViews>
    <sheetView tabSelected="1" workbookViewId="0" topLeftCell="A1">
      <selection activeCell="I8" sqref="I8"/>
    </sheetView>
  </sheetViews>
  <sheetFormatPr defaultColWidth="8.796875" defaultRowHeight="14.25"/>
  <cols>
    <col min="1" max="1" width="12.59765625" style="52" customWidth="1"/>
    <col min="2" max="2" width="17.09765625" style="53" customWidth="1"/>
    <col min="3" max="3" width="13" style="53" customWidth="1"/>
    <col min="4" max="4" width="10.09765625" style="54" customWidth="1"/>
    <col min="5" max="5" width="7.3984375" style="54" customWidth="1"/>
    <col min="6" max="6" width="12.59765625" style="55" customWidth="1"/>
    <col min="7" max="7" width="7.59765625" style="55" customWidth="1"/>
    <col min="8" max="16384" width="14.09765625" style="54" customWidth="1"/>
  </cols>
  <sheetData>
    <row r="1" spans="1:7" ht="22.5" customHeight="1">
      <c r="A1" s="56" t="s">
        <v>77</v>
      </c>
      <c r="B1" s="56"/>
      <c r="C1" s="56"/>
      <c r="D1" s="56"/>
      <c r="E1" s="56"/>
      <c r="F1" s="56"/>
      <c r="G1" s="56"/>
    </row>
    <row r="2" spans="1:6" ht="15">
      <c r="A2" s="57"/>
      <c r="B2" s="58">
        <f>Обложка!D8</f>
        <v>0</v>
      </c>
      <c r="C2" s="58"/>
      <c r="D2" s="53"/>
      <c r="E2" s="59"/>
      <c r="F2" s="46"/>
    </row>
    <row r="3" spans="1:6" ht="13.5" customHeight="1">
      <c r="A3" s="60" t="s">
        <v>78</v>
      </c>
      <c r="B3" s="61" t="s">
        <v>79</v>
      </c>
      <c r="C3" s="62" t="s">
        <v>80</v>
      </c>
      <c r="D3" s="62" t="s">
        <v>81</v>
      </c>
      <c r="E3" s="60" t="s">
        <v>82</v>
      </c>
      <c r="F3" s="63" t="s">
        <v>83</v>
      </c>
    </row>
    <row r="4" spans="1:6" ht="15.75">
      <c r="A4" s="60"/>
      <c r="B4" s="61"/>
      <c r="C4" s="62"/>
      <c r="D4" s="62"/>
      <c r="E4" s="60"/>
      <c r="F4" s="63"/>
    </row>
    <row r="5" spans="1:6" ht="15.75">
      <c r="A5" s="60"/>
      <c r="B5" s="61"/>
      <c r="C5" s="62"/>
      <c r="D5" s="62"/>
      <c r="E5" s="60"/>
      <c r="F5" s="63"/>
    </row>
    <row r="6" spans="1:10" ht="16.5">
      <c r="A6" s="64">
        <v>1</v>
      </c>
      <c r="B6" s="65">
        <f>'Контрольный лист'!B4</f>
        <v>0</v>
      </c>
      <c r="C6" s="66" t="s">
        <v>84</v>
      </c>
      <c r="D6" s="67">
        <f>'Контрольный лист'!E4</f>
        <v>0</v>
      </c>
      <c r="E6" s="68" t="s">
        <v>85</v>
      </c>
      <c r="F6" s="69">
        <v>44635</v>
      </c>
      <c r="J6" s="70"/>
    </row>
    <row r="7" spans="1:6" ht="15">
      <c r="A7" s="57"/>
      <c r="B7"/>
      <c r="C7" s="71"/>
      <c r="D7"/>
      <c r="E7" s="59"/>
      <c r="F7" s="72"/>
    </row>
    <row r="8" spans="1:6" ht="15">
      <c r="A8" s="5" t="s">
        <v>15</v>
      </c>
      <c r="B8" s="4"/>
      <c r="C8" s="4"/>
      <c r="D8"/>
      <c r="E8"/>
      <c r="F8"/>
    </row>
    <row r="9" spans="1:7" ht="33" customHeight="1">
      <c r="A9" s="6" t="s">
        <v>16</v>
      </c>
      <c r="B9" s="6"/>
      <c r="C9" s="6"/>
      <c r="D9"/>
      <c r="E9" s="3" t="s">
        <v>17</v>
      </c>
      <c r="F9"/>
      <c r="G9" s="73"/>
    </row>
    <row r="10" spans="1:6" ht="18.75" customHeight="1">
      <c r="A10" s="4"/>
      <c r="B10" s="4"/>
      <c r="C10" s="4"/>
      <c r="D10"/>
      <c r="E10"/>
      <c r="F10"/>
    </row>
    <row r="11" spans="1:6" ht="15">
      <c r="A11" s="4"/>
      <c r="B11" s="4"/>
      <c r="C11" s="4"/>
      <c r="D11"/>
      <c r="E11"/>
      <c r="F11"/>
    </row>
    <row r="12" spans="1:6" ht="15">
      <c r="A12" s="5" t="s">
        <v>18</v>
      </c>
      <c r="B12" s="4"/>
      <c r="C12" s="4"/>
      <c r="D12"/>
      <c r="E12"/>
      <c r="F12"/>
    </row>
    <row r="13" spans="1:7" ht="25.5" customHeight="1">
      <c r="A13" s="6" t="s">
        <v>19</v>
      </c>
      <c r="B13" s="6"/>
      <c r="C13" s="6"/>
      <c r="D13"/>
      <c r="E13" s="3" t="s">
        <v>20</v>
      </c>
      <c r="F13"/>
      <c r="G13" s="74"/>
    </row>
    <row r="14" spans="1:6" ht="15">
      <c r="A14"/>
      <c r="B14"/>
      <c r="C14"/>
      <c r="D14"/>
      <c r="E14"/>
      <c r="F14"/>
    </row>
    <row r="15" spans="1:6" ht="15">
      <c r="A15"/>
      <c r="B15"/>
      <c r="C15"/>
      <c r="D15"/>
      <c r="E15"/>
      <c r="F15"/>
    </row>
    <row r="16" ht="15">
      <c r="C16" s="75"/>
    </row>
    <row r="17" ht="15">
      <c r="C17" s="75"/>
    </row>
    <row r="18" ht="15">
      <c r="C18" s="75"/>
    </row>
    <row r="19" ht="15">
      <c r="C19" s="75"/>
    </row>
    <row r="20" ht="15">
      <c r="C20" s="75"/>
    </row>
    <row r="21" ht="15">
      <c r="C21" s="75"/>
    </row>
    <row r="22" ht="15">
      <c r="C22" s="75"/>
    </row>
    <row r="23" ht="15">
      <c r="C23" s="75"/>
    </row>
    <row r="24" ht="15">
      <c r="C24" s="75"/>
    </row>
    <row r="25" ht="15">
      <c r="C25" s="75"/>
    </row>
    <row r="26" ht="15">
      <c r="C26" s="75"/>
    </row>
    <row r="27" ht="15">
      <c r="C27" s="75"/>
    </row>
    <row r="28" ht="15">
      <c r="C28" s="75"/>
    </row>
    <row r="29" ht="15">
      <c r="C29" s="75"/>
    </row>
    <row r="30" ht="15">
      <c r="C30" s="75"/>
    </row>
    <row r="31" ht="15">
      <c r="C31" s="75"/>
    </row>
    <row r="32" ht="15">
      <c r="C32" s="75"/>
    </row>
    <row r="33" ht="15">
      <c r="C33" s="75"/>
    </row>
    <row r="34" ht="15">
      <c r="C34" s="75"/>
    </row>
    <row r="35" ht="15">
      <c r="C35" s="75"/>
    </row>
    <row r="36" ht="15">
      <c r="C36" s="75"/>
    </row>
    <row r="37" ht="15">
      <c r="C37" s="75"/>
    </row>
    <row r="38" ht="15">
      <c r="C38" s="75"/>
    </row>
    <row r="39" ht="15">
      <c r="C39" s="75"/>
    </row>
    <row r="40" ht="15">
      <c r="C40" s="75"/>
    </row>
    <row r="41" ht="15">
      <c r="C41" s="75"/>
    </row>
    <row r="42" ht="15">
      <c r="C42" s="75"/>
    </row>
    <row r="43" ht="15">
      <c r="C43" s="75"/>
    </row>
    <row r="44" ht="15">
      <c r="C44" s="75"/>
    </row>
    <row r="45" ht="15">
      <c r="C45" s="75"/>
    </row>
    <row r="46" ht="15">
      <c r="C46" s="75"/>
    </row>
    <row r="47" ht="15">
      <c r="C47" s="75"/>
    </row>
    <row r="48" ht="15">
      <c r="C48" s="75"/>
    </row>
    <row r="49" ht="15">
      <c r="C49" s="75"/>
    </row>
    <row r="50" ht="15">
      <c r="C50" s="75"/>
    </row>
    <row r="51" ht="15">
      <c r="C51" s="75"/>
    </row>
    <row r="52" ht="15">
      <c r="C52" s="75"/>
    </row>
    <row r="53" ht="15">
      <c r="C53" s="75"/>
    </row>
    <row r="54" ht="15">
      <c r="C54" s="75"/>
    </row>
    <row r="55" ht="15">
      <c r="C55" s="75"/>
    </row>
    <row r="56" ht="15">
      <c r="C56" s="75"/>
    </row>
    <row r="57" ht="15">
      <c r="C57" s="75"/>
    </row>
    <row r="58" ht="15">
      <c r="C58" s="75"/>
    </row>
    <row r="59" ht="15">
      <c r="C59" s="75"/>
    </row>
    <row r="60" ht="15">
      <c r="C60" s="75"/>
    </row>
    <row r="61" ht="15">
      <c r="C61" s="75"/>
    </row>
    <row r="62" ht="15">
      <c r="C62" s="75"/>
    </row>
    <row r="63" ht="15">
      <c r="C63" s="75"/>
    </row>
    <row r="64" ht="15">
      <c r="C64" s="75"/>
    </row>
    <row r="65" ht="15">
      <c r="C65" s="75"/>
    </row>
    <row r="66" ht="15">
      <c r="C66" s="75"/>
    </row>
    <row r="67" ht="15">
      <c r="C67" s="75"/>
    </row>
    <row r="68" ht="15">
      <c r="C68" s="75"/>
    </row>
    <row r="69" ht="15">
      <c r="C69" s="75"/>
    </row>
    <row r="70" ht="15">
      <c r="C70" s="75"/>
    </row>
    <row r="71" ht="15">
      <c r="C71" s="75"/>
    </row>
    <row r="72" ht="15">
      <c r="C72" s="75"/>
    </row>
    <row r="73" ht="15">
      <c r="C73" s="75"/>
    </row>
    <row r="74" ht="15">
      <c r="C74" s="75"/>
    </row>
    <row r="75" ht="15">
      <c r="C75" s="75"/>
    </row>
    <row r="76" ht="15">
      <c r="C76" s="75"/>
    </row>
    <row r="77" ht="15">
      <c r="C77" s="75"/>
    </row>
    <row r="78" ht="15">
      <c r="C78" s="75"/>
    </row>
    <row r="79" ht="15">
      <c r="C79" s="75"/>
    </row>
    <row r="80" ht="15">
      <c r="C80" s="75"/>
    </row>
    <row r="81" ht="15">
      <c r="C81" s="75"/>
    </row>
    <row r="82" ht="15">
      <c r="C82" s="75"/>
    </row>
    <row r="83" ht="15">
      <c r="C83" s="75"/>
    </row>
    <row r="84" ht="15">
      <c r="C84" s="75"/>
    </row>
  </sheetData>
  <sheetProtection selectLockedCells="1" selectUnlockedCells="1"/>
  <mergeCells count="10">
    <mergeCell ref="A1:F1"/>
    <mergeCell ref="B2:C2"/>
    <mergeCell ref="A3:A5"/>
    <mergeCell ref="B3:B5"/>
    <mergeCell ref="C3:C5"/>
    <mergeCell ref="D3:D5"/>
    <mergeCell ref="E3:E5"/>
    <mergeCell ref="F3:F5"/>
    <mergeCell ref="A9:C9"/>
    <mergeCell ref="A13:C13"/>
  </mergeCells>
  <printOptions/>
  <pageMargins left="0.6895833333333333" right="0.2048611111111111" top="0.6" bottom="0.59375" header="0.5118055555555555" footer="0.5118055555555555"/>
  <pageSetup horizontalDpi="300" verticalDpi="300" orientation="portrait" pageOrder="overThenDown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J19"/>
  <sheetViews>
    <sheetView zoomScale="85" zoomScaleNormal="85" workbookViewId="0" topLeftCell="A1">
      <selection activeCell="E21" sqref="E21"/>
    </sheetView>
  </sheetViews>
  <sheetFormatPr defaultColWidth="8.796875" defaultRowHeight="14.25"/>
  <cols>
    <col min="1" max="1" width="26.5" style="76" customWidth="1"/>
    <col min="2" max="2" width="14.59765625" style="76" customWidth="1"/>
    <col min="3" max="3" width="8" style="77" customWidth="1"/>
    <col min="4" max="4" width="17.5" style="78" customWidth="1"/>
    <col min="5" max="5" width="10.3984375" style="78" customWidth="1"/>
    <col min="6" max="6" width="7.3984375" style="78" customWidth="1"/>
    <col min="7" max="7" width="8.59765625" style="77" customWidth="1"/>
    <col min="8" max="8" width="7.59765625" style="77" customWidth="1"/>
    <col min="9" max="9" width="8.19921875" style="78" customWidth="1"/>
    <col min="10" max="10" width="7.69921875" style="78" customWidth="1"/>
    <col min="11" max="11" width="8" style="78" customWidth="1"/>
    <col min="12" max="12" width="8.5" style="78" customWidth="1"/>
    <col min="13" max="13" width="13.69921875" style="78" customWidth="1"/>
    <col min="14" max="62" width="10.59765625" style="78" customWidth="1"/>
    <col min="63" max="64" width="10.59765625" style="79" customWidth="1"/>
    <col min="65" max="16384" width="10.59765625" style="0" customWidth="1"/>
  </cols>
  <sheetData>
    <row r="1" spans="1:12" ht="14.25" customHeight="1">
      <c r="A1" s="80" t="s">
        <v>14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2" ht="14.25">
      <c r="A2" s="81">
        <f>Обложка!D8</f>
        <v>0</v>
      </c>
      <c r="B2" s="81"/>
    </row>
    <row r="3" spans="1:62" s="85" customFormat="1" ht="55.5" customHeight="1">
      <c r="A3" s="82" t="s">
        <v>86</v>
      </c>
      <c r="B3" s="82" t="s">
        <v>87</v>
      </c>
      <c r="C3" s="82" t="s">
        <v>88</v>
      </c>
      <c r="D3" s="82" t="s">
        <v>80</v>
      </c>
      <c r="E3" s="82" t="s">
        <v>89</v>
      </c>
      <c r="F3" s="83" t="s">
        <v>90</v>
      </c>
      <c r="G3" s="83" t="s">
        <v>91</v>
      </c>
      <c r="H3" s="83" t="s">
        <v>92</v>
      </c>
      <c r="I3" s="83" t="s">
        <v>93</v>
      </c>
      <c r="J3" s="83" t="s">
        <v>94</v>
      </c>
      <c r="K3" s="83" t="s">
        <v>95</v>
      </c>
      <c r="L3" s="83" t="s">
        <v>96</v>
      </c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</row>
    <row r="4" spans="1:12" ht="25.5">
      <c r="A4" s="86" t="s">
        <v>97</v>
      </c>
      <c r="B4" s="87" t="s">
        <v>33</v>
      </c>
      <c r="C4" s="87" t="s">
        <v>34</v>
      </c>
      <c r="D4" s="88" t="s">
        <v>98</v>
      </c>
      <c r="E4" s="87" t="s">
        <v>99</v>
      </c>
      <c r="F4" s="89">
        <v>21</v>
      </c>
      <c r="G4" s="90" t="s">
        <v>100</v>
      </c>
      <c r="H4" s="90">
        <v>0</v>
      </c>
      <c r="I4" s="90">
        <v>0</v>
      </c>
      <c r="J4" s="90">
        <v>0</v>
      </c>
      <c r="K4" s="90">
        <v>0</v>
      </c>
      <c r="L4" s="91" t="s">
        <v>101</v>
      </c>
    </row>
    <row r="5" spans="1:62" s="95" customFormat="1" ht="25.5">
      <c r="A5" s="92" t="s">
        <v>32</v>
      </c>
      <c r="B5" s="87" t="s">
        <v>33</v>
      </c>
      <c r="C5" s="93" t="s">
        <v>34</v>
      </c>
      <c r="D5" s="87"/>
      <c r="E5" s="87" t="s">
        <v>99</v>
      </c>
      <c r="F5" s="89">
        <f>SUM(F4:F4)</f>
        <v>21</v>
      </c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</row>
    <row r="6" spans="1:62" s="95" customFormat="1" ht="25.5">
      <c r="A6" s="96" t="s">
        <v>102</v>
      </c>
      <c r="B6" s="97"/>
      <c r="C6" s="97"/>
      <c r="D6" s="97"/>
      <c r="E6" s="97"/>
      <c r="F6" s="97"/>
      <c r="G6" s="98">
        <v>3</v>
      </c>
      <c r="H6" s="99"/>
      <c r="I6" s="100"/>
      <c r="J6" s="100"/>
      <c r="K6" s="100"/>
      <c r="L6" s="100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</row>
    <row r="7" spans="1:62" s="95" customFormat="1" ht="25.5">
      <c r="A7" s="96" t="s">
        <v>103</v>
      </c>
      <c r="B7" s="97"/>
      <c r="C7" s="97"/>
      <c r="D7" s="97"/>
      <c r="E7" s="97"/>
      <c r="F7" s="97"/>
      <c r="G7" s="97"/>
      <c r="H7" s="98">
        <f>SUM(H4:H6)</f>
        <v>0</v>
      </c>
      <c r="I7" s="100"/>
      <c r="J7" s="100"/>
      <c r="K7" s="100"/>
      <c r="L7" s="100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</row>
    <row r="8" spans="1:62" s="95" customFormat="1" ht="14.25">
      <c r="A8" s="101" t="s">
        <v>104</v>
      </c>
      <c r="B8" s="97"/>
      <c r="C8" s="97"/>
      <c r="D8" s="97"/>
      <c r="E8" s="97"/>
      <c r="F8" s="97"/>
      <c r="G8" s="97"/>
      <c r="H8" s="98"/>
      <c r="I8" s="89">
        <v>0</v>
      </c>
      <c r="J8" s="100"/>
      <c r="K8" s="100"/>
      <c r="L8" s="100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</row>
    <row r="9" spans="1:62" s="95" customFormat="1" ht="14.25">
      <c r="A9" s="96" t="s">
        <v>105</v>
      </c>
      <c r="B9" s="97"/>
      <c r="C9" s="97"/>
      <c r="D9" s="97"/>
      <c r="E9" s="97"/>
      <c r="F9" s="97"/>
      <c r="G9" s="97"/>
      <c r="H9" s="97"/>
      <c r="I9" s="97"/>
      <c r="J9" s="89">
        <f>SUM(J4:J8)</f>
        <v>0</v>
      </c>
      <c r="K9" s="100"/>
      <c r="L9" s="100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</row>
    <row r="10" spans="1:62" s="95" customFormat="1" ht="25.5">
      <c r="A10" s="96" t="s">
        <v>106</v>
      </c>
      <c r="B10" s="97"/>
      <c r="C10" s="97"/>
      <c r="D10" s="97"/>
      <c r="E10" s="97"/>
      <c r="F10" s="97"/>
      <c r="G10" s="97"/>
      <c r="H10" s="97"/>
      <c r="I10" s="97"/>
      <c r="J10" s="97"/>
      <c r="K10" s="89">
        <f>SUM(K4:K9)</f>
        <v>0</v>
      </c>
      <c r="L10" s="100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</row>
    <row r="11" spans="1:62" s="95" customFormat="1" ht="14.25">
      <c r="A11" s="101" t="s">
        <v>107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89">
        <v>0</v>
      </c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</row>
    <row r="12" spans="1:62" s="95" customFormat="1" ht="14.25">
      <c r="A12" s="102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100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</row>
    <row r="13" spans="1:12" ht="14.25">
      <c r="A13" s="103" t="s">
        <v>108</v>
      </c>
      <c r="B13" s="81"/>
      <c r="K13" s="94"/>
      <c r="L13" s="104"/>
    </row>
    <row r="14" spans="1:12" ht="14.25">
      <c r="A14" s="103"/>
      <c r="B14" s="81"/>
      <c r="K14" s="94"/>
      <c r="L14" s="104"/>
    </row>
    <row r="15" spans="1:7" ht="14.25">
      <c r="A15" s="5" t="s">
        <v>15</v>
      </c>
      <c r="B15" s="4"/>
      <c r="C15" s="4"/>
      <c r="D15"/>
      <c r="E15"/>
      <c r="F15"/>
      <c r="G15"/>
    </row>
    <row r="16" spans="1:7" ht="14.25" customHeight="1">
      <c r="A16" s="6" t="s">
        <v>16</v>
      </c>
      <c r="B16" s="6"/>
      <c r="C16" s="6"/>
      <c r="D16"/>
      <c r="E16" s="3" t="s">
        <v>109</v>
      </c>
      <c r="F16"/>
      <c r="G16"/>
    </row>
    <row r="17" spans="1:7" ht="14.25">
      <c r="A17" s="4"/>
      <c r="B17" s="4"/>
      <c r="C17" s="4"/>
      <c r="D17"/>
      <c r="E17"/>
      <c r="F17"/>
      <c r="G17"/>
    </row>
    <row r="18" spans="1:7" ht="14.25">
      <c r="A18"/>
      <c r="B18"/>
      <c r="C18"/>
      <c r="D18"/>
      <c r="E18"/>
      <c r="F18"/>
      <c r="G18"/>
    </row>
    <row r="19" spans="1:7" ht="14.25">
      <c r="A19"/>
      <c r="B19"/>
      <c r="C19"/>
      <c r="D19"/>
      <c r="E19"/>
      <c r="F19"/>
      <c r="G19"/>
    </row>
  </sheetData>
  <sheetProtection selectLockedCells="1" selectUnlockedCells="1"/>
  <mergeCells count="8">
    <mergeCell ref="A1:L1"/>
    <mergeCell ref="B6:F6"/>
    <mergeCell ref="B7:G7"/>
    <mergeCell ref="B8:G8"/>
    <mergeCell ref="B9:I9"/>
    <mergeCell ref="B10:J10"/>
    <mergeCell ref="B11:K11"/>
    <mergeCell ref="A16:C16"/>
  </mergeCells>
  <printOptions/>
  <pageMargins left="0.3506944444444444" right="0.17777777777777778" top="0.5131944444444444" bottom="0.425" header="0.5118055555555555" footer="0.5118055555555555"/>
  <pageSetup horizontalDpi="300" verticalDpi="300" orientation="landscape" pageOrder="overThenDown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T71"/>
  <sheetViews>
    <sheetView workbookViewId="0" topLeftCell="A1">
      <selection activeCell="A1" sqref="A1"/>
    </sheetView>
  </sheetViews>
  <sheetFormatPr defaultColWidth="8.796875" defaultRowHeight="12" customHeight="1"/>
  <cols>
    <col min="1" max="1" width="13.69921875" style="105" customWidth="1"/>
    <col min="2" max="2" width="10.19921875" style="106" customWidth="1"/>
    <col min="3" max="3" width="8.09765625" style="105" customWidth="1"/>
    <col min="4" max="4" width="7.3984375" style="105" customWidth="1"/>
    <col min="5" max="5" width="9" style="105" customWidth="1"/>
    <col min="6" max="6" width="6.19921875" style="105" customWidth="1"/>
    <col min="7" max="7" width="5.59765625" style="107" customWidth="1"/>
    <col min="8" max="8" width="17.69921875" style="107" customWidth="1"/>
    <col min="9" max="9" width="19.69921875" style="108" customWidth="1"/>
    <col min="10" max="10" width="27.3984375" style="109" customWidth="1"/>
    <col min="11" max="16384" width="10.3984375" style="105" customWidth="1"/>
  </cols>
  <sheetData>
    <row r="1" spans="1:10" s="111" customFormat="1" ht="13.5" customHeight="1">
      <c r="A1" s="110" t="s">
        <v>110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9" s="111" customFormat="1" ht="13.5" customHeight="1">
      <c r="A2" s="112" t="s">
        <v>111</v>
      </c>
      <c r="B2" s="112"/>
      <c r="C2" s="106"/>
      <c r="I2" s="113"/>
    </row>
    <row r="3" spans="1:10" s="111" customFormat="1" ht="13.5" customHeight="1">
      <c r="A3" s="114" t="s">
        <v>86</v>
      </c>
      <c r="B3" s="115" t="s">
        <v>80</v>
      </c>
      <c r="C3" s="115" t="s">
        <v>112</v>
      </c>
      <c r="D3" s="116" t="s">
        <v>82</v>
      </c>
      <c r="E3" s="117" t="s">
        <v>50</v>
      </c>
      <c r="F3" s="117"/>
      <c r="G3" s="117"/>
      <c r="H3" s="117"/>
      <c r="I3" s="117"/>
      <c r="J3" s="117"/>
    </row>
    <row r="4" spans="1:10" s="111" customFormat="1" ht="13.5" customHeight="1">
      <c r="A4" s="114"/>
      <c r="B4" s="115"/>
      <c r="C4" s="115"/>
      <c r="D4" s="116"/>
      <c r="E4" s="115" t="s">
        <v>113</v>
      </c>
      <c r="F4" s="117" t="s">
        <v>114</v>
      </c>
      <c r="G4" s="117"/>
      <c r="H4" s="114" t="s">
        <v>115</v>
      </c>
      <c r="I4" s="114" t="s">
        <v>116</v>
      </c>
      <c r="J4" s="115" t="s">
        <v>117</v>
      </c>
    </row>
    <row r="5" spans="1:10" s="111" customFormat="1" ht="36" customHeight="1">
      <c r="A5" s="114"/>
      <c r="B5" s="115"/>
      <c r="C5" s="115"/>
      <c r="D5" s="116"/>
      <c r="E5" s="115"/>
      <c r="F5" s="118" t="s">
        <v>118</v>
      </c>
      <c r="G5" s="118" t="s">
        <v>90</v>
      </c>
      <c r="H5" s="114"/>
      <c r="I5" s="114"/>
      <c r="J5" s="115"/>
    </row>
    <row r="6" spans="1:10" s="111" customFormat="1" ht="12" customHeight="1">
      <c r="A6" s="119"/>
      <c r="B6" s="119"/>
      <c r="C6" s="119"/>
      <c r="D6" s="119"/>
      <c r="E6" s="119"/>
      <c r="F6" s="118"/>
      <c r="G6" s="118"/>
      <c r="H6" s="119"/>
      <c r="I6" s="114"/>
      <c r="J6" s="118"/>
    </row>
    <row r="7" spans="1:10" s="111" customFormat="1" ht="24" customHeight="1">
      <c r="A7" s="119" t="s">
        <v>119</v>
      </c>
      <c r="B7" s="119">
        <v>1.2</v>
      </c>
      <c r="C7" s="119" t="s">
        <v>120</v>
      </c>
      <c r="D7" s="119" t="s">
        <v>121</v>
      </c>
      <c r="E7" s="119">
        <v>0</v>
      </c>
      <c r="F7" s="118" t="s">
        <v>122</v>
      </c>
      <c r="G7" s="120">
        <v>2</v>
      </c>
      <c r="H7" s="118">
        <v>0</v>
      </c>
      <c r="I7" s="115" t="s">
        <v>101</v>
      </c>
      <c r="J7" s="119" t="s">
        <v>123</v>
      </c>
    </row>
    <row r="8" spans="1:10" s="111" customFormat="1" ht="24" customHeight="1">
      <c r="A8" s="119" t="s">
        <v>124</v>
      </c>
      <c r="B8" s="119" t="s">
        <v>125</v>
      </c>
      <c r="C8" s="119" t="s">
        <v>120</v>
      </c>
      <c r="D8" s="119">
        <f>'контрол лист'!D7</f>
        <v>0</v>
      </c>
      <c r="E8" s="119">
        <v>0</v>
      </c>
      <c r="F8" s="118" t="s">
        <v>122</v>
      </c>
      <c r="G8" s="121">
        <v>6</v>
      </c>
      <c r="H8" s="118">
        <v>0</v>
      </c>
      <c r="I8" s="115" t="s">
        <v>101</v>
      </c>
      <c r="J8" s="119">
        <f>'контрол лист'!J7</f>
        <v>0</v>
      </c>
    </row>
    <row r="9" spans="1:10" s="111" customFormat="1" ht="24" customHeight="1">
      <c r="A9" s="119" t="s">
        <v>126</v>
      </c>
      <c r="B9" s="119" t="s">
        <v>127</v>
      </c>
      <c r="C9" s="119" t="s">
        <v>120</v>
      </c>
      <c r="D9" s="119">
        <f>'контрол лист'!D8</f>
        <v>0</v>
      </c>
      <c r="E9" s="119">
        <v>0</v>
      </c>
      <c r="F9" s="118" t="s">
        <v>122</v>
      </c>
      <c r="G9" s="121">
        <v>4</v>
      </c>
      <c r="H9" s="118">
        <v>0</v>
      </c>
      <c r="I9" s="115" t="s">
        <v>101</v>
      </c>
      <c r="J9" s="119">
        <f>'контрол лист'!J8</f>
        <v>0</v>
      </c>
    </row>
    <row r="10" spans="1:10" s="111" customFormat="1" ht="12" customHeight="1">
      <c r="A10" s="119" t="s">
        <v>128</v>
      </c>
      <c r="B10" s="119" t="s">
        <v>129</v>
      </c>
      <c r="C10" s="119" t="s">
        <v>120</v>
      </c>
      <c r="D10" s="119">
        <f>'контрол лист'!D9</f>
        <v>0</v>
      </c>
      <c r="E10" s="119">
        <v>0</v>
      </c>
      <c r="F10" s="118" t="s">
        <v>122</v>
      </c>
      <c r="G10" s="121">
        <v>3</v>
      </c>
      <c r="H10" s="118">
        <v>0</v>
      </c>
      <c r="I10" s="115" t="s">
        <v>101</v>
      </c>
      <c r="J10" s="119">
        <f>'контрол лист'!J9</f>
        <v>0</v>
      </c>
    </row>
    <row r="11" spans="1:10" s="111" customFormat="1" ht="36" customHeight="1">
      <c r="A11" s="119" t="s">
        <v>130</v>
      </c>
      <c r="B11" s="119">
        <v>18.19</v>
      </c>
      <c r="C11" s="119" t="s">
        <v>120</v>
      </c>
      <c r="D11" s="119">
        <f>'контрол лист'!D10</f>
        <v>0</v>
      </c>
      <c r="E11" s="119">
        <v>0</v>
      </c>
      <c r="F11" s="118" t="s">
        <v>122</v>
      </c>
      <c r="G11" s="121">
        <v>2</v>
      </c>
      <c r="H11" s="118">
        <v>0</v>
      </c>
      <c r="I11" s="115" t="s">
        <v>101</v>
      </c>
      <c r="J11" s="119">
        <f>'контрол лист'!J10</f>
        <v>0</v>
      </c>
    </row>
    <row r="12" spans="1:10" s="111" customFormat="1" ht="24" customHeight="1">
      <c r="A12" s="119" t="s">
        <v>131</v>
      </c>
      <c r="B12" s="119">
        <v>108</v>
      </c>
      <c r="C12" s="119" t="s">
        <v>120</v>
      </c>
      <c r="D12" s="119">
        <f>'контрол лист'!D11</f>
        <v>0</v>
      </c>
      <c r="E12" s="119">
        <v>0</v>
      </c>
      <c r="F12" s="118" t="s">
        <v>122</v>
      </c>
      <c r="G12" s="121">
        <v>1</v>
      </c>
      <c r="H12" s="118">
        <v>0</v>
      </c>
      <c r="I12" s="115" t="s">
        <v>101</v>
      </c>
      <c r="J12" s="119">
        <f>'контрол лист'!J11</f>
        <v>0</v>
      </c>
    </row>
    <row r="13" spans="1:10" s="111" customFormat="1" ht="24" customHeight="1">
      <c r="A13" s="119" t="s">
        <v>132</v>
      </c>
      <c r="B13" s="119">
        <v>22.21</v>
      </c>
      <c r="C13" s="119" t="s">
        <v>120</v>
      </c>
      <c r="D13" s="119">
        <f>'контрол лист'!D12</f>
        <v>0</v>
      </c>
      <c r="E13" s="119">
        <v>0</v>
      </c>
      <c r="F13" s="118" t="s">
        <v>122</v>
      </c>
      <c r="G13" s="121">
        <v>2</v>
      </c>
      <c r="H13" s="118">
        <v>0</v>
      </c>
      <c r="I13" s="115" t="s">
        <v>101</v>
      </c>
      <c r="J13" s="119">
        <f>'контрол лист'!J12</f>
        <v>0</v>
      </c>
    </row>
    <row r="14" spans="1:10" s="111" customFormat="1" ht="24" customHeight="1">
      <c r="A14" s="119" t="s">
        <v>133</v>
      </c>
      <c r="B14" s="119">
        <v>23.24</v>
      </c>
      <c r="C14" s="119" t="s">
        <v>120</v>
      </c>
      <c r="D14" s="119">
        <f>'контрол лист'!D13</f>
        <v>0</v>
      </c>
      <c r="E14" s="119">
        <v>0</v>
      </c>
      <c r="F14" s="118" t="s">
        <v>122</v>
      </c>
      <c r="G14" s="121">
        <v>2</v>
      </c>
      <c r="H14" s="118">
        <v>0</v>
      </c>
      <c r="I14" s="115" t="s">
        <v>101</v>
      </c>
      <c r="J14" s="119">
        <f>'контрол лист'!J13</f>
        <v>0</v>
      </c>
    </row>
    <row r="15" spans="1:10" s="111" customFormat="1" ht="24" customHeight="1">
      <c r="A15" s="119" t="s">
        <v>134</v>
      </c>
      <c r="B15" s="119">
        <v>25.26</v>
      </c>
      <c r="C15" s="119" t="s">
        <v>120</v>
      </c>
      <c r="D15" s="119">
        <f>'контрол лист'!D14</f>
        <v>0</v>
      </c>
      <c r="E15" s="119">
        <v>0</v>
      </c>
      <c r="F15" s="118" t="s">
        <v>122</v>
      </c>
      <c r="G15" s="121">
        <v>2</v>
      </c>
      <c r="H15" s="118">
        <v>0</v>
      </c>
      <c r="I15" s="115" t="s">
        <v>101</v>
      </c>
      <c r="J15" s="119">
        <f>'контрол лист'!J14</f>
        <v>0</v>
      </c>
    </row>
    <row r="16" spans="1:10" s="111" customFormat="1" ht="24" customHeight="1">
      <c r="A16" s="119" t="s">
        <v>135</v>
      </c>
      <c r="B16" s="119" t="s">
        <v>136</v>
      </c>
      <c r="C16" s="119" t="s">
        <v>120</v>
      </c>
      <c r="D16" s="119">
        <f>'контрол лист'!D15</f>
        <v>0</v>
      </c>
      <c r="E16" s="119">
        <v>0</v>
      </c>
      <c r="F16" s="118" t="s">
        <v>122</v>
      </c>
      <c r="G16" s="121">
        <v>4</v>
      </c>
      <c r="H16" s="118">
        <v>0</v>
      </c>
      <c r="I16" s="115" t="s">
        <v>101</v>
      </c>
      <c r="J16" s="119">
        <f>'контрол лист'!J15</f>
        <v>0</v>
      </c>
    </row>
    <row r="17" spans="1:10" s="111" customFormat="1" ht="48" customHeight="1">
      <c r="A17" s="119" t="s">
        <v>137</v>
      </c>
      <c r="B17" s="119" t="s">
        <v>138</v>
      </c>
      <c r="C17" s="119" t="s">
        <v>120</v>
      </c>
      <c r="D17" s="119">
        <f>'контрол лист'!D16</f>
        <v>0</v>
      </c>
      <c r="E17" s="119">
        <v>0</v>
      </c>
      <c r="F17" s="118" t="s">
        <v>122</v>
      </c>
      <c r="G17" s="121">
        <v>3</v>
      </c>
      <c r="H17" s="118">
        <v>0</v>
      </c>
      <c r="I17" s="115" t="s">
        <v>101</v>
      </c>
      <c r="J17" s="119">
        <f>'контрол лист'!J16</f>
        <v>0</v>
      </c>
    </row>
    <row r="18" spans="1:10" s="111" customFormat="1" ht="48" customHeight="1">
      <c r="A18" s="119" t="s">
        <v>139</v>
      </c>
      <c r="B18" s="119">
        <v>37</v>
      </c>
      <c r="C18" s="119" t="s">
        <v>120</v>
      </c>
      <c r="D18" s="119">
        <f>'контрол лист'!D17</f>
        <v>0</v>
      </c>
      <c r="E18" s="119">
        <v>0</v>
      </c>
      <c r="F18" s="118" t="s">
        <v>122</v>
      </c>
      <c r="G18" s="121">
        <v>1</v>
      </c>
      <c r="H18" s="118">
        <v>0</v>
      </c>
      <c r="I18" s="115" t="s">
        <v>101</v>
      </c>
      <c r="J18" s="119">
        <f>'контрол лист'!J17</f>
        <v>0</v>
      </c>
    </row>
    <row r="19" spans="1:10" s="111" customFormat="1" ht="36" customHeight="1">
      <c r="A19" s="119" t="s">
        <v>140</v>
      </c>
      <c r="B19" s="119" t="s">
        <v>141</v>
      </c>
      <c r="C19" s="119" t="s">
        <v>120</v>
      </c>
      <c r="D19" s="119">
        <f>'контрол лист'!D18</f>
        <v>0</v>
      </c>
      <c r="E19" s="119" t="s">
        <v>142</v>
      </c>
      <c r="F19" s="118" t="s">
        <v>143</v>
      </c>
      <c r="G19" s="121">
        <v>4</v>
      </c>
      <c r="H19" s="118">
        <v>1</v>
      </c>
      <c r="I19" s="115" t="s">
        <v>101</v>
      </c>
      <c r="J19" s="119">
        <f>'контрол лист'!J18</f>
        <v>0</v>
      </c>
    </row>
    <row r="20" spans="1:10" s="111" customFormat="1" ht="24" customHeight="1">
      <c r="A20" s="119" t="s">
        <v>144</v>
      </c>
      <c r="B20" s="119" t="s">
        <v>145</v>
      </c>
      <c r="C20" s="119" t="s">
        <v>120</v>
      </c>
      <c r="D20" s="119">
        <f>'контрол лист'!D19</f>
        <v>0</v>
      </c>
      <c r="E20" s="119">
        <v>0</v>
      </c>
      <c r="F20" s="118" t="s">
        <v>122</v>
      </c>
      <c r="G20" s="121">
        <v>6</v>
      </c>
      <c r="H20" s="118">
        <v>0</v>
      </c>
      <c r="I20" s="115" t="s">
        <v>101</v>
      </c>
      <c r="J20" s="119">
        <f>'контрол лист'!J19</f>
        <v>0</v>
      </c>
    </row>
    <row r="21" spans="1:10" s="111" customFormat="1" ht="36" customHeight="1">
      <c r="A21" s="119" t="s">
        <v>146</v>
      </c>
      <c r="B21" s="119" t="s">
        <v>147</v>
      </c>
      <c r="C21" s="119" t="s">
        <v>120</v>
      </c>
      <c r="D21" s="119">
        <f>'контрол лист'!D20</f>
        <v>0</v>
      </c>
      <c r="E21" s="119">
        <v>0</v>
      </c>
      <c r="F21" s="118" t="s">
        <v>148</v>
      </c>
      <c r="G21" s="121">
        <v>2</v>
      </c>
      <c r="H21" s="118">
        <v>0</v>
      </c>
      <c r="I21" s="115" t="s">
        <v>101</v>
      </c>
      <c r="J21" s="119">
        <f>'контрол лист'!J20</f>
        <v>0</v>
      </c>
    </row>
    <row r="22" spans="1:10" s="111" customFormat="1" ht="36" customHeight="1">
      <c r="A22" s="119" t="s">
        <v>149</v>
      </c>
      <c r="B22" s="119">
        <v>64.67</v>
      </c>
      <c r="C22" s="119" t="s">
        <v>120</v>
      </c>
      <c r="D22" s="119">
        <f>'контрол лист'!D21</f>
        <v>0</v>
      </c>
      <c r="E22" s="119">
        <v>0</v>
      </c>
      <c r="F22" s="118" t="s">
        <v>122</v>
      </c>
      <c r="G22" s="121">
        <v>2</v>
      </c>
      <c r="H22" s="118">
        <v>0</v>
      </c>
      <c r="I22" s="115" t="s">
        <v>101</v>
      </c>
      <c r="J22" s="119">
        <f>'контрол лист'!J21</f>
        <v>0</v>
      </c>
    </row>
    <row r="23" spans="1:10" s="111" customFormat="1" ht="36" customHeight="1">
      <c r="A23" s="119" t="s">
        <v>150</v>
      </c>
      <c r="B23" s="119">
        <v>65.66</v>
      </c>
      <c r="C23" s="119" t="s">
        <v>120</v>
      </c>
      <c r="D23" s="119">
        <f>'контрол лист'!D22</f>
        <v>0</v>
      </c>
      <c r="E23" s="119">
        <v>0</v>
      </c>
      <c r="F23" s="118" t="s">
        <v>122</v>
      </c>
      <c r="G23" s="121">
        <v>2</v>
      </c>
      <c r="H23" s="118">
        <v>0</v>
      </c>
      <c r="I23" s="115" t="s">
        <v>101</v>
      </c>
      <c r="J23" s="119">
        <f>'контрол лист'!J22</f>
        <v>0</v>
      </c>
    </row>
    <row r="24" spans="1:10" s="111" customFormat="1" ht="48" customHeight="1">
      <c r="A24" s="119" t="s">
        <v>151</v>
      </c>
      <c r="B24" s="119" t="s">
        <v>152</v>
      </c>
      <c r="C24" s="119" t="s">
        <v>120</v>
      </c>
      <c r="D24" s="119">
        <f>'контрол лист'!D23</f>
        <v>0</v>
      </c>
      <c r="E24" s="119">
        <v>0</v>
      </c>
      <c r="F24" s="118" t="s">
        <v>122</v>
      </c>
      <c r="G24" s="121">
        <v>3</v>
      </c>
      <c r="H24" s="118">
        <v>0</v>
      </c>
      <c r="I24" s="115" t="s">
        <v>101</v>
      </c>
      <c r="J24" s="119">
        <f>'контрол лист'!J23</f>
        <v>0</v>
      </c>
    </row>
    <row r="25" spans="1:10" s="111" customFormat="1" ht="24" customHeight="1">
      <c r="A25" s="119" t="s">
        <v>153</v>
      </c>
      <c r="B25" s="119">
        <v>27.28</v>
      </c>
      <c r="C25" s="119" t="s">
        <v>120</v>
      </c>
      <c r="D25" s="119">
        <f>'контрол лист'!D24</f>
        <v>0</v>
      </c>
      <c r="E25" s="119">
        <v>0</v>
      </c>
      <c r="F25" s="118" t="s">
        <v>122</v>
      </c>
      <c r="G25" s="121">
        <v>2</v>
      </c>
      <c r="H25" s="118">
        <v>0</v>
      </c>
      <c r="I25" s="115" t="s">
        <v>101</v>
      </c>
      <c r="J25" s="119">
        <f>'контрол лист'!J24</f>
        <v>0</v>
      </c>
    </row>
    <row r="26" spans="1:10" s="111" customFormat="1" ht="36" customHeight="1">
      <c r="A26" s="119" t="s">
        <v>154</v>
      </c>
      <c r="B26" s="119" t="s">
        <v>155</v>
      </c>
      <c r="C26" s="119" t="s">
        <v>120</v>
      </c>
      <c r="D26" s="119">
        <f>'контрол лист'!D25</f>
        <v>0</v>
      </c>
      <c r="E26" s="119">
        <v>0</v>
      </c>
      <c r="F26" s="118" t="s">
        <v>122</v>
      </c>
      <c r="G26" s="121">
        <v>4</v>
      </c>
      <c r="H26" s="118">
        <v>0</v>
      </c>
      <c r="I26" s="115" t="s">
        <v>101</v>
      </c>
      <c r="J26" s="119">
        <f>'контрол лист'!J25</f>
        <v>0</v>
      </c>
    </row>
    <row r="27" spans="1:10" s="111" customFormat="1" ht="24" customHeight="1">
      <c r="A27" s="119" t="s">
        <v>156</v>
      </c>
      <c r="B27" s="119" t="s">
        <v>157</v>
      </c>
      <c r="C27" s="119" t="s">
        <v>120</v>
      </c>
      <c r="D27" s="119">
        <f>'контрол лист'!D26</f>
        <v>0</v>
      </c>
      <c r="E27" s="119">
        <v>0</v>
      </c>
      <c r="F27" s="118" t="s">
        <v>122</v>
      </c>
      <c r="G27" s="121">
        <v>3</v>
      </c>
      <c r="H27" s="118">
        <v>0</v>
      </c>
      <c r="I27" s="115" t="s">
        <v>101</v>
      </c>
      <c r="J27" s="119">
        <f>'контрол лист'!J26</f>
        <v>0</v>
      </c>
    </row>
    <row r="28" spans="1:10" s="111" customFormat="1" ht="12" customHeight="1">
      <c r="A28" s="119" t="s">
        <v>158</v>
      </c>
      <c r="B28" s="119">
        <v>10.9</v>
      </c>
      <c r="C28" s="119" t="s">
        <v>120</v>
      </c>
      <c r="D28" s="119">
        <f>'контрол лист'!D27</f>
        <v>0</v>
      </c>
      <c r="E28" s="119">
        <v>0</v>
      </c>
      <c r="F28" s="118" t="s">
        <v>122</v>
      </c>
      <c r="G28" s="121">
        <v>2</v>
      </c>
      <c r="H28" s="118">
        <v>0</v>
      </c>
      <c r="I28" s="115" t="s">
        <v>101</v>
      </c>
      <c r="J28" s="119">
        <f>'контрол лист'!J27</f>
        <v>0</v>
      </c>
    </row>
    <row r="29" spans="1:10" s="111" customFormat="1" ht="24" customHeight="1">
      <c r="A29" s="119" t="s">
        <v>159</v>
      </c>
      <c r="B29" s="119">
        <v>114</v>
      </c>
      <c r="C29" s="119" t="s">
        <v>120</v>
      </c>
      <c r="D29" s="119">
        <f>'контрол лист'!D28</f>
        <v>0</v>
      </c>
      <c r="E29" s="119">
        <v>0</v>
      </c>
      <c r="F29" s="118" t="s">
        <v>122</v>
      </c>
      <c r="G29" s="121">
        <v>1</v>
      </c>
      <c r="H29" s="118">
        <v>0</v>
      </c>
      <c r="I29" s="115" t="s">
        <v>101</v>
      </c>
      <c r="J29" s="119">
        <f>'контрол лист'!J28</f>
        <v>0</v>
      </c>
    </row>
    <row r="30" spans="1:10" s="111" customFormat="1" ht="24" customHeight="1">
      <c r="A30" s="119" t="s">
        <v>160</v>
      </c>
      <c r="B30" s="119" t="s">
        <v>161</v>
      </c>
      <c r="C30" s="119" t="s">
        <v>120</v>
      </c>
      <c r="D30" s="119">
        <f>'контрол лист'!D29</f>
        <v>0</v>
      </c>
      <c r="E30" s="119">
        <v>0</v>
      </c>
      <c r="F30" s="118" t="s">
        <v>122</v>
      </c>
      <c r="G30" s="121">
        <v>4</v>
      </c>
      <c r="H30" s="118">
        <v>0</v>
      </c>
      <c r="I30" s="115" t="s">
        <v>101</v>
      </c>
      <c r="J30" s="119">
        <f>'контрол лист'!J29</f>
        <v>0</v>
      </c>
    </row>
    <row r="31" spans="1:10" s="111" customFormat="1" ht="24" customHeight="1">
      <c r="A31" s="119" t="s">
        <v>162</v>
      </c>
      <c r="B31" s="119">
        <v>112</v>
      </c>
      <c r="C31" s="119" t="s">
        <v>120</v>
      </c>
      <c r="D31" s="119">
        <f>'контрол лист'!D30</f>
        <v>0</v>
      </c>
      <c r="E31" s="119">
        <v>0</v>
      </c>
      <c r="F31" s="118" t="s">
        <v>122</v>
      </c>
      <c r="G31" s="121">
        <v>1</v>
      </c>
      <c r="H31" s="118">
        <v>0</v>
      </c>
      <c r="I31" s="115" t="s">
        <v>101</v>
      </c>
      <c r="J31" s="119">
        <f>'контрол лист'!J30</f>
        <v>0</v>
      </c>
    </row>
    <row r="32" spans="1:10" s="111" customFormat="1" ht="24" customHeight="1">
      <c r="A32" s="119" t="s">
        <v>163</v>
      </c>
      <c r="B32" s="119" t="s">
        <v>164</v>
      </c>
      <c r="C32" s="119" t="s">
        <v>120</v>
      </c>
      <c r="D32" s="119">
        <f>'контрол лист'!D31</f>
        <v>0</v>
      </c>
      <c r="E32" s="119">
        <v>0</v>
      </c>
      <c r="F32" s="118" t="s">
        <v>122</v>
      </c>
      <c r="G32" s="121">
        <v>0</v>
      </c>
      <c r="H32" s="118">
        <v>0</v>
      </c>
      <c r="I32" s="115" t="s">
        <v>101</v>
      </c>
      <c r="J32" s="119">
        <f>'контрол лист'!J31</f>
        <v>0</v>
      </c>
    </row>
    <row r="33" spans="1:10" s="111" customFormat="1" ht="36" customHeight="1">
      <c r="A33" s="119" t="s">
        <v>154</v>
      </c>
      <c r="B33" s="119" t="s">
        <v>165</v>
      </c>
      <c r="C33" s="119" t="s">
        <v>120</v>
      </c>
      <c r="D33" s="119">
        <f>'контрол лист'!D32</f>
        <v>0</v>
      </c>
      <c r="E33" s="119">
        <v>0</v>
      </c>
      <c r="F33" s="118" t="s">
        <v>122</v>
      </c>
      <c r="G33" s="121">
        <v>3</v>
      </c>
      <c r="H33" s="118">
        <v>0</v>
      </c>
      <c r="I33" s="115" t="s">
        <v>101</v>
      </c>
      <c r="J33" s="119">
        <f>'контрол лист'!J32</f>
        <v>0</v>
      </c>
    </row>
    <row r="34" spans="1:10" s="111" customFormat="1" ht="24" customHeight="1">
      <c r="A34" s="119" t="s">
        <v>153</v>
      </c>
      <c r="B34" s="119">
        <v>51.52</v>
      </c>
      <c r="C34" s="119" t="s">
        <v>120</v>
      </c>
      <c r="D34" s="119">
        <f>'контрол лист'!D33</f>
        <v>0</v>
      </c>
      <c r="E34" s="119">
        <v>0</v>
      </c>
      <c r="F34" s="118" t="s">
        <v>122</v>
      </c>
      <c r="G34" s="121">
        <v>2</v>
      </c>
      <c r="H34" s="118">
        <v>0</v>
      </c>
      <c r="I34" s="115" t="s">
        <v>101</v>
      </c>
      <c r="J34" s="119">
        <f>'контрол лист'!J33</f>
        <v>0</v>
      </c>
    </row>
    <row r="35" spans="1:10" s="111" customFormat="1" ht="36" customHeight="1">
      <c r="A35" s="119" t="s">
        <v>166</v>
      </c>
      <c r="B35" s="119" t="s">
        <v>167</v>
      </c>
      <c r="C35" s="119" t="s">
        <v>120</v>
      </c>
      <c r="D35" s="119">
        <f>'контрол лист'!D34</f>
        <v>0</v>
      </c>
      <c r="E35" s="119">
        <v>0</v>
      </c>
      <c r="F35" s="118" t="s">
        <v>122</v>
      </c>
      <c r="G35" s="121">
        <v>5</v>
      </c>
      <c r="H35" s="118">
        <v>0</v>
      </c>
      <c r="I35" s="115" t="s">
        <v>101</v>
      </c>
      <c r="J35" s="119">
        <f>'контрол лист'!J34</f>
        <v>0</v>
      </c>
    </row>
    <row r="36" spans="1:10" s="111" customFormat="1" ht="24" customHeight="1">
      <c r="A36" s="119" t="s">
        <v>168</v>
      </c>
      <c r="B36" s="119" t="s">
        <v>169</v>
      </c>
      <c r="C36" s="119" t="s">
        <v>120</v>
      </c>
      <c r="D36" s="119">
        <f>'контрол лист'!D35</f>
        <v>0</v>
      </c>
      <c r="E36" s="119">
        <v>0</v>
      </c>
      <c r="F36" s="118" t="s">
        <v>122</v>
      </c>
      <c r="G36" s="121">
        <v>3</v>
      </c>
      <c r="H36" s="118">
        <v>0</v>
      </c>
      <c r="I36" s="115" t="s">
        <v>101</v>
      </c>
      <c r="J36" s="119">
        <f>'контрол лист'!J35</f>
        <v>0</v>
      </c>
    </row>
    <row r="37" spans="1:10" s="111" customFormat="1" ht="24" customHeight="1">
      <c r="A37" s="119" t="s">
        <v>170</v>
      </c>
      <c r="B37" s="119" t="s">
        <v>171</v>
      </c>
      <c r="C37" s="119" t="s">
        <v>120</v>
      </c>
      <c r="D37" s="119">
        <f>'контрол лист'!D36</f>
        <v>0</v>
      </c>
      <c r="E37" s="119">
        <v>0</v>
      </c>
      <c r="F37" s="118" t="s">
        <v>122</v>
      </c>
      <c r="G37" s="121">
        <v>4</v>
      </c>
      <c r="H37" s="118">
        <v>0</v>
      </c>
      <c r="I37" s="115" t="s">
        <v>101</v>
      </c>
      <c r="J37" s="119">
        <f>'контрол лист'!J36</f>
        <v>0</v>
      </c>
    </row>
    <row r="38" spans="1:10" s="111" customFormat="1" ht="24" customHeight="1">
      <c r="A38" s="119" t="s">
        <v>172</v>
      </c>
      <c r="B38" s="119" t="s">
        <v>173</v>
      </c>
      <c r="C38" s="119" t="s">
        <v>120</v>
      </c>
      <c r="D38" s="119">
        <f>'контрол лист'!D37</f>
        <v>0</v>
      </c>
      <c r="E38" s="119">
        <v>0</v>
      </c>
      <c r="F38" s="118" t="s">
        <v>122</v>
      </c>
      <c r="G38" s="121">
        <v>3</v>
      </c>
      <c r="H38" s="118">
        <v>0</v>
      </c>
      <c r="I38" s="115" t="s">
        <v>101</v>
      </c>
      <c r="J38" s="119">
        <f>'контрол лист'!J37</f>
        <v>0</v>
      </c>
    </row>
    <row r="39" spans="1:10" s="111" customFormat="1" ht="36" customHeight="1">
      <c r="A39" s="119" t="s">
        <v>174</v>
      </c>
      <c r="B39" s="119">
        <v>69</v>
      </c>
      <c r="C39" s="119" t="s">
        <v>120</v>
      </c>
      <c r="D39" s="119">
        <f>'контрол лист'!D38</f>
        <v>0</v>
      </c>
      <c r="E39" s="119">
        <v>0</v>
      </c>
      <c r="F39" s="118" t="s">
        <v>122</v>
      </c>
      <c r="G39" s="121">
        <v>1</v>
      </c>
      <c r="H39" s="118">
        <v>0</v>
      </c>
      <c r="I39" s="115" t="s">
        <v>101</v>
      </c>
      <c r="J39" s="119">
        <f>'контрол лист'!J38</f>
        <v>0</v>
      </c>
    </row>
    <row r="40" spans="1:10" s="111" customFormat="1" ht="12" customHeight="1">
      <c r="A40" s="119" t="s">
        <v>175</v>
      </c>
      <c r="B40" s="119">
        <v>80</v>
      </c>
      <c r="C40" s="119" t="s">
        <v>120</v>
      </c>
      <c r="D40" s="119">
        <f>'контрол лист'!D39</f>
        <v>0</v>
      </c>
      <c r="E40" s="119">
        <v>0</v>
      </c>
      <c r="F40" s="118" t="s">
        <v>122</v>
      </c>
      <c r="G40" s="121">
        <v>1</v>
      </c>
      <c r="H40" s="118">
        <v>0</v>
      </c>
      <c r="I40" s="115" t="s">
        <v>101</v>
      </c>
      <c r="J40" s="119">
        <f>'контрол лист'!J39</f>
        <v>0</v>
      </c>
    </row>
    <row r="41" spans="1:10" s="111" customFormat="1" ht="12" customHeight="1">
      <c r="A41" s="119" t="s">
        <v>176</v>
      </c>
      <c r="B41" s="119">
        <v>74.75</v>
      </c>
      <c r="C41" s="119" t="s">
        <v>120</v>
      </c>
      <c r="D41" s="119">
        <f>'контрол лист'!D40</f>
        <v>0</v>
      </c>
      <c r="E41" s="119">
        <v>0</v>
      </c>
      <c r="F41" s="118" t="s">
        <v>122</v>
      </c>
      <c r="G41" s="121">
        <v>2</v>
      </c>
      <c r="H41" s="118">
        <v>0</v>
      </c>
      <c r="I41" s="115" t="s">
        <v>101</v>
      </c>
      <c r="J41" s="119">
        <f>'контрол лист'!J40</f>
        <v>0</v>
      </c>
    </row>
    <row r="42" spans="1:10" s="111" customFormat="1" ht="36" customHeight="1">
      <c r="A42" s="119" t="s">
        <v>177</v>
      </c>
      <c r="B42" s="119" t="s">
        <v>178</v>
      </c>
      <c r="C42" s="119" t="s">
        <v>120</v>
      </c>
      <c r="D42" s="119">
        <f>'контрол лист'!D41</f>
        <v>0</v>
      </c>
      <c r="E42" s="119">
        <v>0</v>
      </c>
      <c r="F42" s="118" t="s">
        <v>122</v>
      </c>
      <c r="G42" s="121">
        <v>11</v>
      </c>
      <c r="H42" s="118">
        <v>0</v>
      </c>
      <c r="I42" s="115" t="s">
        <v>101</v>
      </c>
      <c r="J42" s="119">
        <f>'контрол лист'!J41</f>
        <v>0</v>
      </c>
    </row>
    <row r="43" spans="1:10" s="111" customFormat="1" ht="24" customHeight="1">
      <c r="A43" s="119" t="s">
        <v>179</v>
      </c>
      <c r="B43" s="119">
        <v>96.97</v>
      </c>
      <c r="C43" s="119" t="s">
        <v>120</v>
      </c>
      <c r="D43" s="119">
        <f>'контрол лист'!D42</f>
        <v>0</v>
      </c>
      <c r="E43" s="119">
        <v>0</v>
      </c>
      <c r="F43" s="118" t="s">
        <v>122</v>
      </c>
      <c r="G43" s="121">
        <v>2</v>
      </c>
      <c r="H43" s="118">
        <v>0</v>
      </c>
      <c r="I43" s="115" t="s">
        <v>101</v>
      </c>
      <c r="J43" s="119">
        <f>'контрол лист'!J42</f>
        <v>0</v>
      </c>
    </row>
    <row r="44" spans="1:10" s="111" customFormat="1" ht="24" customHeight="1">
      <c r="A44" s="119" t="s">
        <v>180</v>
      </c>
      <c r="B44" s="119" t="s">
        <v>181</v>
      </c>
      <c r="C44" s="119" t="s">
        <v>120</v>
      </c>
      <c r="D44" s="119">
        <f>'контрол лист'!D43</f>
        <v>0</v>
      </c>
      <c r="E44" s="119">
        <v>0</v>
      </c>
      <c r="F44" s="118" t="s">
        <v>122</v>
      </c>
      <c r="G44" s="121">
        <v>3</v>
      </c>
      <c r="H44" s="118">
        <v>0</v>
      </c>
      <c r="I44" s="115" t="s">
        <v>101</v>
      </c>
      <c r="J44" s="119">
        <f>'контрол лист'!J43</f>
        <v>0</v>
      </c>
    </row>
    <row r="45" spans="1:10" s="111" customFormat="1" ht="24" customHeight="1">
      <c r="A45" s="119" t="s">
        <v>182</v>
      </c>
      <c r="B45" s="119" t="s">
        <v>183</v>
      </c>
      <c r="C45" s="119" t="s">
        <v>120</v>
      </c>
      <c r="D45" s="119">
        <f>'контрол лист'!D44</f>
        <v>0</v>
      </c>
      <c r="E45" s="119">
        <v>0</v>
      </c>
      <c r="F45" s="118" t="s">
        <v>122</v>
      </c>
      <c r="G45" s="121">
        <v>4</v>
      </c>
      <c r="H45" s="118">
        <v>0</v>
      </c>
      <c r="I45" s="115" t="s">
        <v>101</v>
      </c>
      <c r="J45" s="119">
        <f>'контрол лист'!J44</f>
        <v>0</v>
      </c>
    </row>
    <row r="46" spans="1:10" s="111" customFormat="1" ht="36" customHeight="1">
      <c r="A46" s="119" t="s">
        <v>184</v>
      </c>
      <c r="B46" s="119" t="s">
        <v>185</v>
      </c>
      <c r="C46" s="119" t="s">
        <v>186</v>
      </c>
      <c r="D46" s="119">
        <f>'контрол лист'!D45</f>
        <v>0</v>
      </c>
      <c r="E46" s="119">
        <v>0</v>
      </c>
      <c r="F46" s="118" t="s">
        <v>122</v>
      </c>
      <c r="G46" s="119">
        <v>8</v>
      </c>
      <c r="H46" s="118">
        <v>0</v>
      </c>
      <c r="I46" s="115" t="s">
        <v>101</v>
      </c>
      <c r="J46" s="119" t="s">
        <v>187</v>
      </c>
    </row>
    <row r="47" spans="1:10" s="111" customFormat="1" ht="24" customHeight="1">
      <c r="A47" s="119" t="s">
        <v>188</v>
      </c>
      <c r="B47" s="119" t="s">
        <v>189</v>
      </c>
      <c r="C47" s="119" t="s">
        <v>186</v>
      </c>
      <c r="D47" s="119">
        <f>'контрол лист'!D46</f>
        <v>0</v>
      </c>
      <c r="E47" s="119">
        <v>0</v>
      </c>
      <c r="F47" s="118" t="s">
        <v>122</v>
      </c>
      <c r="G47" s="119">
        <v>10</v>
      </c>
      <c r="H47" s="118">
        <v>0</v>
      </c>
      <c r="I47" s="115" t="s">
        <v>101</v>
      </c>
      <c r="J47" s="119">
        <f>'контрол лист'!J46</f>
        <v>0</v>
      </c>
    </row>
    <row r="48" spans="1:10" s="111" customFormat="1" ht="24" customHeight="1">
      <c r="A48" s="119" t="s">
        <v>190</v>
      </c>
      <c r="B48" s="119" t="s">
        <v>191</v>
      </c>
      <c r="C48" s="119" t="s">
        <v>186</v>
      </c>
      <c r="D48" s="119">
        <f>'контрол лист'!D47</f>
        <v>0</v>
      </c>
      <c r="E48" s="119">
        <v>0</v>
      </c>
      <c r="F48" s="118" t="s">
        <v>122</v>
      </c>
      <c r="G48" s="119">
        <v>8</v>
      </c>
      <c r="H48" s="118">
        <v>0</v>
      </c>
      <c r="I48" s="115" t="s">
        <v>101</v>
      </c>
      <c r="J48" s="119">
        <f>'контрол лист'!J47</f>
        <v>0</v>
      </c>
    </row>
    <row r="49" spans="1:10" s="111" customFormat="1" ht="24" customHeight="1">
      <c r="A49" s="119" t="s">
        <v>192</v>
      </c>
      <c r="B49" s="119" t="s">
        <v>193</v>
      </c>
      <c r="C49" s="119" t="s">
        <v>186</v>
      </c>
      <c r="D49" s="119">
        <f>'контрол лист'!D48</f>
        <v>0</v>
      </c>
      <c r="E49" s="119">
        <v>0</v>
      </c>
      <c r="F49" s="118" t="s">
        <v>122</v>
      </c>
      <c r="G49" s="119">
        <v>8</v>
      </c>
      <c r="H49" s="118">
        <v>0</v>
      </c>
      <c r="I49" s="115" t="s">
        <v>101</v>
      </c>
      <c r="J49" s="119">
        <f>'контрол лист'!J48</f>
        <v>0</v>
      </c>
    </row>
    <row r="50" spans="1:10" s="111" customFormat="1" ht="24" customHeight="1">
      <c r="A50" s="119" t="s">
        <v>194</v>
      </c>
      <c r="B50" s="119" t="s">
        <v>195</v>
      </c>
      <c r="C50" s="119" t="s">
        <v>186</v>
      </c>
      <c r="D50" s="119">
        <f>'контрол лист'!D49</f>
        <v>0</v>
      </c>
      <c r="E50" s="119">
        <v>0</v>
      </c>
      <c r="F50" s="118" t="s">
        <v>122</v>
      </c>
      <c r="G50" s="119">
        <v>8</v>
      </c>
      <c r="H50" s="118">
        <v>0</v>
      </c>
      <c r="I50" s="115" t="s">
        <v>101</v>
      </c>
      <c r="J50" s="119">
        <f>'контрол лист'!J49</f>
        <v>0</v>
      </c>
    </row>
    <row r="51" spans="1:10" s="111" customFormat="1" ht="24" customHeight="1">
      <c r="A51" s="119" t="s">
        <v>196</v>
      </c>
      <c r="B51" s="119" t="s">
        <v>197</v>
      </c>
      <c r="C51" s="119" t="s">
        <v>186</v>
      </c>
      <c r="D51" s="119">
        <f>'контрол лист'!D50</f>
        <v>0</v>
      </c>
      <c r="E51" s="119">
        <v>0</v>
      </c>
      <c r="F51" s="118" t="s">
        <v>198</v>
      </c>
      <c r="G51" s="119">
        <v>5</v>
      </c>
      <c r="H51" s="118">
        <v>0</v>
      </c>
      <c r="I51" s="115" t="s">
        <v>101</v>
      </c>
      <c r="J51" s="119">
        <f>'контрол лист'!J50</f>
        <v>0</v>
      </c>
    </row>
    <row r="52" spans="1:10" s="111" customFormat="1" ht="36" customHeight="1">
      <c r="A52" s="119" t="s">
        <v>199</v>
      </c>
      <c r="B52" s="119" t="s">
        <v>200</v>
      </c>
      <c r="C52" s="119" t="s">
        <v>186</v>
      </c>
      <c r="D52" s="119">
        <f>'контрол лист'!D51</f>
        <v>0</v>
      </c>
      <c r="E52" s="119">
        <v>0</v>
      </c>
      <c r="F52" s="118" t="s">
        <v>198</v>
      </c>
      <c r="G52" s="119">
        <v>11</v>
      </c>
      <c r="H52" s="118">
        <v>0</v>
      </c>
      <c r="I52" s="115" t="s">
        <v>101</v>
      </c>
      <c r="J52" s="119">
        <f>'контрол лист'!J51</f>
        <v>0</v>
      </c>
    </row>
    <row r="53" spans="1:10" s="111" customFormat="1" ht="24" customHeight="1">
      <c r="A53" s="119" t="s">
        <v>201</v>
      </c>
      <c r="B53" s="119" t="s">
        <v>202</v>
      </c>
      <c r="C53" s="119" t="s">
        <v>186</v>
      </c>
      <c r="D53" s="119">
        <f>'контрол лист'!D52</f>
        <v>0</v>
      </c>
      <c r="E53" s="119">
        <v>0</v>
      </c>
      <c r="F53" s="118" t="s">
        <v>203</v>
      </c>
      <c r="G53" s="119">
        <v>6</v>
      </c>
      <c r="H53" s="118">
        <v>0</v>
      </c>
      <c r="I53" s="115" t="s">
        <v>101</v>
      </c>
      <c r="J53" s="119">
        <f>'контрол лист'!J52</f>
        <v>0</v>
      </c>
    </row>
    <row r="54" spans="1:10" s="111" customFormat="1" ht="24" customHeight="1">
      <c r="A54" s="119" t="s">
        <v>204</v>
      </c>
      <c r="B54" s="119" t="s">
        <v>205</v>
      </c>
      <c r="C54" s="119" t="s">
        <v>186</v>
      </c>
      <c r="D54" s="119">
        <f>'контрол лист'!D53</f>
        <v>0</v>
      </c>
      <c r="E54" s="119">
        <v>0</v>
      </c>
      <c r="F54" s="118" t="s">
        <v>203</v>
      </c>
      <c r="G54" s="119">
        <v>6</v>
      </c>
      <c r="H54" s="118">
        <v>0</v>
      </c>
      <c r="I54" s="115" t="s">
        <v>101</v>
      </c>
      <c r="J54" s="119">
        <f>'контрол лист'!J53</f>
        <v>0</v>
      </c>
    </row>
    <row r="55" spans="1:10" s="111" customFormat="1" ht="84" customHeight="1">
      <c r="A55" s="119" t="s">
        <v>206</v>
      </c>
      <c r="B55" s="119" t="s">
        <v>207</v>
      </c>
      <c r="C55" s="119" t="s">
        <v>186</v>
      </c>
      <c r="D55" s="119">
        <f>'контрол лист'!D54</f>
        <v>0</v>
      </c>
      <c r="E55" s="119">
        <v>0</v>
      </c>
      <c r="F55" s="118" t="s">
        <v>208</v>
      </c>
      <c r="G55" s="119">
        <v>26</v>
      </c>
      <c r="H55" s="118">
        <v>0</v>
      </c>
      <c r="I55" s="115" t="s">
        <v>101</v>
      </c>
      <c r="J55" s="119">
        <f>'контрол лист'!J54</f>
        <v>0</v>
      </c>
    </row>
    <row r="56" spans="1:10" s="111" customFormat="1" ht="120" customHeight="1">
      <c r="A56" s="119" t="s">
        <v>209</v>
      </c>
      <c r="B56" s="119" t="s">
        <v>210</v>
      </c>
      <c r="C56" s="119" t="s">
        <v>186</v>
      </c>
      <c r="D56" s="119">
        <f>'контрол лист'!D55</f>
        <v>0</v>
      </c>
      <c r="E56" s="119" t="s">
        <v>142</v>
      </c>
      <c r="F56" s="118" t="s">
        <v>208</v>
      </c>
      <c r="G56" s="119">
        <v>31</v>
      </c>
      <c r="H56" s="118">
        <v>0</v>
      </c>
      <c r="I56" s="115" t="s">
        <v>101</v>
      </c>
      <c r="J56" s="119">
        <f>'контрол лист'!J55</f>
        <v>0</v>
      </c>
    </row>
    <row r="57" spans="1:10" s="111" customFormat="1" ht="48" customHeight="1">
      <c r="A57" s="119" t="s">
        <v>211</v>
      </c>
      <c r="B57" s="119" t="s">
        <v>212</v>
      </c>
      <c r="C57" s="119" t="s">
        <v>186</v>
      </c>
      <c r="D57" s="119">
        <f>'контрол лист'!D56</f>
        <v>0</v>
      </c>
      <c r="E57" s="119" t="s">
        <v>142</v>
      </c>
      <c r="F57" s="118" t="s">
        <v>203</v>
      </c>
      <c r="G57" s="119">
        <v>13</v>
      </c>
      <c r="H57" s="118">
        <v>0</v>
      </c>
      <c r="I57" s="115" t="s">
        <v>101</v>
      </c>
      <c r="J57" s="119">
        <f>'контрол лист'!J56</f>
        <v>0</v>
      </c>
    </row>
    <row r="58" spans="1:10" s="111" customFormat="1" ht="48" customHeight="1">
      <c r="A58" s="119" t="s">
        <v>213</v>
      </c>
      <c r="B58" s="119" t="s">
        <v>214</v>
      </c>
      <c r="C58" s="119" t="s">
        <v>186</v>
      </c>
      <c r="D58" s="119">
        <f>'контрол лист'!D57</f>
        <v>0</v>
      </c>
      <c r="E58" s="119">
        <v>0</v>
      </c>
      <c r="F58" s="118" t="s">
        <v>203</v>
      </c>
      <c r="G58" s="119">
        <v>16</v>
      </c>
      <c r="H58" s="118">
        <v>0</v>
      </c>
      <c r="I58" s="115" t="s">
        <v>101</v>
      </c>
      <c r="J58" s="119">
        <f>'контрол лист'!J57</f>
        <v>0</v>
      </c>
    </row>
    <row r="59" spans="1:9" s="111" customFormat="1" ht="24" customHeight="1">
      <c r="A59" s="122" t="s">
        <v>215</v>
      </c>
      <c r="B59" s="119">
        <f>SUM('контрол лист'!G7:G45)</f>
        <v>112</v>
      </c>
      <c r="I59" s="113"/>
    </row>
    <row r="60" spans="1:9" s="111" customFormat="1" ht="24" customHeight="1">
      <c r="A60" s="122" t="s">
        <v>216</v>
      </c>
      <c r="B60" s="119">
        <f>SUM('контрол лист'!G46:G58)</f>
        <v>156</v>
      </c>
      <c r="I60" s="113"/>
    </row>
    <row r="61" spans="1:9" s="111" customFormat="1" ht="38.25" customHeight="1">
      <c r="A61" s="122" t="s">
        <v>217</v>
      </c>
      <c r="B61" s="119">
        <f>'контрол лист'!B59+'контрол лист'!B60</f>
        <v>268</v>
      </c>
      <c r="I61" s="113"/>
    </row>
    <row r="62" spans="1:10" s="111" customFormat="1" ht="39" customHeight="1">
      <c r="A62" s="123" t="s">
        <v>218</v>
      </c>
      <c r="B62" s="123"/>
      <c r="C62" s="123"/>
      <c r="D62" s="123"/>
      <c r="E62" s="123"/>
      <c r="F62" s="123"/>
      <c r="G62" s="123"/>
      <c r="H62" s="123"/>
      <c r="I62" s="123"/>
      <c r="J62" s="123"/>
    </row>
    <row r="63" spans="1:10" s="111" customFormat="1" ht="72" customHeight="1">
      <c r="A63" s="123" t="s">
        <v>219</v>
      </c>
      <c r="B63" s="123"/>
      <c r="C63" s="123"/>
      <c r="D63" s="123"/>
      <c r="E63" s="123"/>
      <c r="F63" s="123"/>
      <c r="G63" s="123"/>
      <c r="H63" s="123"/>
      <c r="I63" s="123"/>
      <c r="J63" s="123"/>
    </row>
    <row r="64" spans="1:254" s="128" customFormat="1" ht="24" customHeight="1">
      <c r="A64" s="124" t="s">
        <v>220</v>
      </c>
      <c r="B64" s="125" t="s">
        <v>221</v>
      </c>
      <c r="C64" s="125"/>
      <c r="D64" s="125"/>
      <c r="E64" s="125"/>
      <c r="F64" s="125"/>
      <c r="G64" s="126" t="s">
        <v>222</v>
      </c>
      <c r="H64" s="126"/>
      <c r="I64" s="124" t="s">
        <v>223</v>
      </c>
      <c r="J64" s="127"/>
      <c r="K64" s="48"/>
      <c r="L64" s="48"/>
      <c r="M64" s="48"/>
      <c r="N64" s="48"/>
      <c r="O64" s="48"/>
      <c r="P64" s="126" t="s">
        <v>224</v>
      </c>
      <c r="Q64" s="126"/>
      <c r="R64" s="124" t="s">
        <v>223</v>
      </c>
      <c r="S64" s="124" t="s">
        <v>220</v>
      </c>
      <c r="T64" s="128" t="s">
        <v>221</v>
      </c>
      <c r="Y64" s="126" t="s">
        <v>224</v>
      </c>
      <c r="Z64" s="126"/>
      <c r="AA64" s="124" t="s">
        <v>223</v>
      </c>
      <c r="AB64" s="124" t="s">
        <v>220</v>
      </c>
      <c r="AC64" s="128" t="s">
        <v>221</v>
      </c>
      <c r="AH64" s="126" t="s">
        <v>224</v>
      </c>
      <c r="AI64" s="126"/>
      <c r="AJ64" s="124" t="s">
        <v>223</v>
      </c>
      <c r="AK64" s="124" t="s">
        <v>220</v>
      </c>
      <c r="AL64" s="128" t="s">
        <v>221</v>
      </c>
      <c r="AQ64" s="126" t="s">
        <v>224</v>
      </c>
      <c r="AR64" s="126"/>
      <c r="AS64" s="124" t="s">
        <v>223</v>
      </c>
      <c r="AT64" s="124" t="s">
        <v>220</v>
      </c>
      <c r="AU64" s="128" t="s">
        <v>221</v>
      </c>
      <c r="AZ64" s="126" t="s">
        <v>224</v>
      </c>
      <c r="BA64" s="126"/>
      <c r="BB64" s="124" t="s">
        <v>223</v>
      </c>
      <c r="BC64" s="124" t="s">
        <v>220</v>
      </c>
      <c r="BD64" s="128" t="s">
        <v>221</v>
      </c>
      <c r="BI64" s="126" t="s">
        <v>224</v>
      </c>
      <c r="BJ64" s="126"/>
      <c r="BK64" s="124" t="s">
        <v>223</v>
      </c>
      <c r="BL64" s="124" t="s">
        <v>220</v>
      </c>
      <c r="BM64" s="128" t="s">
        <v>221</v>
      </c>
      <c r="BR64" s="126" t="s">
        <v>224</v>
      </c>
      <c r="BS64" s="126"/>
      <c r="BT64" s="124" t="s">
        <v>223</v>
      </c>
      <c r="BU64" s="124" t="s">
        <v>220</v>
      </c>
      <c r="BV64" s="128" t="s">
        <v>221</v>
      </c>
      <c r="CA64" s="126" t="s">
        <v>224</v>
      </c>
      <c r="CB64" s="126"/>
      <c r="CC64" s="124" t="s">
        <v>223</v>
      </c>
      <c r="CD64" s="124" t="s">
        <v>220</v>
      </c>
      <c r="CE64" s="128" t="s">
        <v>221</v>
      </c>
      <c r="CJ64" s="126" t="s">
        <v>224</v>
      </c>
      <c r="CK64" s="126"/>
      <c r="CL64" s="124" t="s">
        <v>223</v>
      </c>
      <c r="CM64" s="124" t="s">
        <v>220</v>
      </c>
      <c r="CN64" s="128" t="s">
        <v>221</v>
      </c>
      <c r="CS64" s="126" t="s">
        <v>224</v>
      </c>
      <c r="CT64" s="126"/>
      <c r="CU64" s="124" t="s">
        <v>223</v>
      </c>
      <c r="CV64" s="124" t="s">
        <v>220</v>
      </c>
      <c r="CW64" s="128" t="s">
        <v>221</v>
      </c>
      <c r="DB64" s="126" t="s">
        <v>224</v>
      </c>
      <c r="DC64" s="126"/>
      <c r="DD64" s="124" t="s">
        <v>223</v>
      </c>
      <c r="DE64" s="124" t="s">
        <v>220</v>
      </c>
      <c r="DF64" s="128" t="s">
        <v>221</v>
      </c>
      <c r="DK64" s="126" t="s">
        <v>224</v>
      </c>
      <c r="DL64" s="126"/>
      <c r="DM64" s="124" t="s">
        <v>223</v>
      </c>
      <c r="DN64" s="124" t="s">
        <v>220</v>
      </c>
      <c r="DO64" s="128" t="s">
        <v>221</v>
      </c>
      <c r="DT64" s="126" t="s">
        <v>224</v>
      </c>
      <c r="DU64" s="126"/>
      <c r="DV64" s="124" t="s">
        <v>223</v>
      </c>
      <c r="DW64" s="124" t="s">
        <v>220</v>
      </c>
      <c r="DX64" s="128" t="s">
        <v>221</v>
      </c>
      <c r="EC64" s="126" t="s">
        <v>224</v>
      </c>
      <c r="ED64" s="126"/>
      <c r="EE64" s="124" t="s">
        <v>223</v>
      </c>
      <c r="EF64" s="124" t="s">
        <v>220</v>
      </c>
      <c r="EG64" s="128" t="s">
        <v>221</v>
      </c>
      <c r="EL64" s="126" t="s">
        <v>224</v>
      </c>
      <c r="EM64" s="126"/>
      <c r="EN64" s="124" t="s">
        <v>223</v>
      </c>
      <c r="EO64" s="124" t="s">
        <v>220</v>
      </c>
      <c r="EP64" s="128" t="s">
        <v>221</v>
      </c>
      <c r="EU64" s="126" t="s">
        <v>224</v>
      </c>
      <c r="EV64" s="126"/>
      <c r="EW64" s="124" t="s">
        <v>223</v>
      </c>
      <c r="EX64" s="124" t="s">
        <v>220</v>
      </c>
      <c r="EY64" s="128" t="s">
        <v>221</v>
      </c>
      <c r="FD64" s="126" t="s">
        <v>224</v>
      </c>
      <c r="FE64" s="126"/>
      <c r="FF64" s="124" t="s">
        <v>223</v>
      </c>
      <c r="FG64" s="124" t="s">
        <v>220</v>
      </c>
      <c r="FH64" s="128" t="s">
        <v>221</v>
      </c>
      <c r="FM64" s="126" t="s">
        <v>224</v>
      </c>
      <c r="FN64" s="126"/>
      <c r="FO64" s="124" t="s">
        <v>223</v>
      </c>
      <c r="FP64" s="124" t="s">
        <v>220</v>
      </c>
      <c r="FQ64" s="128" t="s">
        <v>221</v>
      </c>
      <c r="FV64" s="126" t="s">
        <v>224</v>
      </c>
      <c r="FW64" s="126"/>
      <c r="FX64" s="124" t="s">
        <v>223</v>
      </c>
      <c r="FY64" s="124" t="s">
        <v>220</v>
      </c>
      <c r="FZ64" s="128" t="s">
        <v>221</v>
      </c>
      <c r="GE64" s="126" t="s">
        <v>224</v>
      </c>
      <c r="GF64" s="126"/>
      <c r="GG64" s="124" t="s">
        <v>223</v>
      </c>
      <c r="GH64" s="124" t="s">
        <v>220</v>
      </c>
      <c r="GI64" s="128" t="s">
        <v>221</v>
      </c>
      <c r="GN64" s="126" t="s">
        <v>224</v>
      </c>
      <c r="GO64" s="126"/>
      <c r="GP64" s="124" t="s">
        <v>223</v>
      </c>
      <c r="GQ64" s="124" t="s">
        <v>220</v>
      </c>
      <c r="GR64" s="128" t="s">
        <v>221</v>
      </c>
      <c r="GW64" s="126" t="s">
        <v>224</v>
      </c>
      <c r="GX64" s="126"/>
      <c r="GY64" s="124" t="s">
        <v>223</v>
      </c>
      <c r="GZ64" s="124" t="s">
        <v>220</v>
      </c>
      <c r="HA64" s="128" t="s">
        <v>221</v>
      </c>
      <c r="HF64" s="126" t="s">
        <v>224</v>
      </c>
      <c r="HG64" s="126"/>
      <c r="HH64" s="124" t="s">
        <v>223</v>
      </c>
      <c r="HI64" s="124" t="s">
        <v>220</v>
      </c>
      <c r="HJ64" s="128" t="s">
        <v>221</v>
      </c>
      <c r="HO64" s="126" t="s">
        <v>224</v>
      </c>
      <c r="HP64" s="126"/>
      <c r="HQ64" s="124" t="s">
        <v>223</v>
      </c>
      <c r="HR64" s="124" t="s">
        <v>220</v>
      </c>
      <c r="HS64" s="128" t="s">
        <v>221</v>
      </c>
      <c r="HX64" s="126" t="s">
        <v>224</v>
      </c>
      <c r="HY64" s="126"/>
      <c r="HZ64" s="124" t="s">
        <v>223</v>
      </c>
      <c r="IA64" s="124" t="s">
        <v>220</v>
      </c>
      <c r="IB64" s="128" t="s">
        <v>221</v>
      </c>
      <c r="IG64" s="126" t="s">
        <v>224</v>
      </c>
      <c r="IH64" s="126"/>
      <c r="II64" s="124" t="s">
        <v>223</v>
      </c>
      <c r="IJ64" s="124" t="s">
        <v>220</v>
      </c>
      <c r="IK64" s="128" t="s">
        <v>221</v>
      </c>
      <c r="IP64" s="126" t="s">
        <v>224</v>
      </c>
      <c r="IQ64" s="126"/>
      <c r="IR64" s="124" t="s">
        <v>223</v>
      </c>
      <c r="IS64" s="124" t="s">
        <v>220</v>
      </c>
      <c r="IT64" s="128" t="s">
        <v>221</v>
      </c>
    </row>
    <row r="65" spans="1:254" s="128" customFormat="1" ht="35.25" customHeight="1">
      <c r="A65" s="124" t="s">
        <v>225</v>
      </c>
      <c r="B65" s="125" t="s">
        <v>226</v>
      </c>
      <c r="C65" s="125"/>
      <c r="D65" s="125"/>
      <c r="E65" s="125"/>
      <c r="F65" s="125"/>
      <c r="G65" s="126" t="s">
        <v>227</v>
      </c>
      <c r="H65" s="126"/>
      <c r="I65" s="124" t="s">
        <v>228</v>
      </c>
      <c r="J65" s="127"/>
      <c r="K65" s="48"/>
      <c r="L65" s="48"/>
      <c r="M65" s="48"/>
      <c r="N65" s="48"/>
      <c r="O65" s="48"/>
      <c r="P65" s="126" t="s">
        <v>227</v>
      </c>
      <c r="Q65" s="126"/>
      <c r="R65" s="124" t="s">
        <v>229</v>
      </c>
      <c r="S65" s="124" t="s">
        <v>230</v>
      </c>
      <c r="T65" s="128" t="s">
        <v>226</v>
      </c>
      <c r="Y65" s="126" t="s">
        <v>227</v>
      </c>
      <c r="Z65" s="126"/>
      <c r="AA65" s="124" t="s">
        <v>229</v>
      </c>
      <c r="AB65" s="124" t="s">
        <v>230</v>
      </c>
      <c r="AC65" s="128" t="s">
        <v>226</v>
      </c>
      <c r="AH65" s="126" t="s">
        <v>227</v>
      </c>
      <c r="AI65" s="126"/>
      <c r="AJ65" s="124" t="s">
        <v>229</v>
      </c>
      <c r="AK65" s="124" t="s">
        <v>230</v>
      </c>
      <c r="AL65" s="128" t="s">
        <v>226</v>
      </c>
      <c r="AQ65" s="126" t="s">
        <v>227</v>
      </c>
      <c r="AR65" s="126"/>
      <c r="AS65" s="124" t="s">
        <v>229</v>
      </c>
      <c r="AT65" s="124" t="s">
        <v>230</v>
      </c>
      <c r="AU65" s="128" t="s">
        <v>226</v>
      </c>
      <c r="AZ65" s="126" t="s">
        <v>227</v>
      </c>
      <c r="BA65" s="126"/>
      <c r="BB65" s="124" t="s">
        <v>229</v>
      </c>
      <c r="BC65" s="124" t="s">
        <v>230</v>
      </c>
      <c r="BD65" s="128" t="s">
        <v>226</v>
      </c>
      <c r="BI65" s="126" t="s">
        <v>227</v>
      </c>
      <c r="BJ65" s="126"/>
      <c r="BK65" s="124" t="s">
        <v>229</v>
      </c>
      <c r="BL65" s="124" t="s">
        <v>230</v>
      </c>
      <c r="BM65" s="128" t="s">
        <v>226</v>
      </c>
      <c r="BR65" s="126" t="s">
        <v>227</v>
      </c>
      <c r="BS65" s="126"/>
      <c r="BT65" s="124" t="s">
        <v>229</v>
      </c>
      <c r="BU65" s="124" t="s">
        <v>230</v>
      </c>
      <c r="BV65" s="128" t="s">
        <v>226</v>
      </c>
      <c r="CA65" s="126" t="s">
        <v>227</v>
      </c>
      <c r="CB65" s="126"/>
      <c r="CC65" s="124" t="s">
        <v>229</v>
      </c>
      <c r="CD65" s="124" t="s">
        <v>230</v>
      </c>
      <c r="CE65" s="128" t="s">
        <v>226</v>
      </c>
      <c r="CJ65" s="126" t="s">
        <v>227</v>
      </c>
      <c r="CK65" s="126"/>
      <c r="CL65" s="124" t="s">
        <v>229</v>
      </c>
      <c r="CM65" s="124" t="s">
        <v>230</v>
      </c>
      <c r="CN65" s="128" t="s">
        <v>226</v>
      </c>
      <c r="CS65" s="126" t="s">
        <v>227</v>
      </c>
      <c r="CT65" s="126"/>
      <c r="CU65" s="124" t="s">
        <v>229</v>
      </c>
      <c r="CV65" s="124" t="s">
        <v>230</v>
      </c>
      <c r="CW65" s="128" t="s">
        <v>226</v>
      </c>
      <c r="DB65" s="126" t="s">
        <v>227</v>
      </c>
      <c r="DC65" s="126"/>
      <c r="DD65" s="124" t="s">
        <v>229</v>
      </c>
      <c r="DE65" s="124" t="s">
        <v>230</v>
      </c>
      <c r="DF65" s="128" t="s">
        <v>226</v>
      </c>
      <c r="DK65" s="126" t="s">
        <v>227</v>
      </c>
      <c r="DL65" s="126"/>
      <c r="DM65" s="124" t="s">
        <v>229</v>
      </c>
      <c r="DN65" s="124" t="s">
        <v>230</v>
      </c>
      <c r="DO65" s="128" t="s">
        <v>226</v>
      </c>
      <c r="DT65" s="126" t="s">
        <v>227</v>
      </c>
      <c r="DU65" s="126"/>
      <c r="DV65" s="124" t="s">
        <v>229</v>
      </c>
      <c r="DW65" s="124" t="s">
        <v>230</v>
      </c>
      <c r="DX65" s="128" t="s">
        <v>226</v>
      </c>
      <c r="EC65" s="126" t="s">
        <v>227</v>
      </c>
      <c r="ED65" s="126"/>
      <c r="EE65" s="124" t="s">
        <v>229</v>
      </c>
      <c r="EF65" s="124" t="s">
        <v>230</v>
      </c>
      <c r="EG65" s="128" t="s">
        <v>226</v>
      </c>
      <c r="EL65" s="126" t="s">
        <v>227</v>
      </c>
      <c r="EM65" s="126"/>
      <c r="EN65" s="124" t="s">
        <v>229</v>
      </c>
      <c r="EO65" s="124" t="s">
        <v>230</v>
      </c>
      <c r="EP65" s="128" t="s">
        <v>226</v>
      </c>
      <c r="EU65" s="126" t="s">
        <v>227</v>
      </c>
      <c r="EV65" s="126"/>
      <c r="EW65" s="124" t="s">
        <v>229</v>
      </c>
      <c r="EX65" s="124" t="s">
        <v>230</v>
      </c>
      <c r="EY65" s="128" t="s">
        <v>226</v>
      </c>
      <c r="FD65" s="126" t="s">
        <v>227</v>
      </c>
      <c r="FE65" s="126"/>
      <c r="FF65" s="124" t="s">
        <v>229</v>
      </c>
      <c r="FG65" s="124" t="s">
        <v>230</v>
      </c>
      <c r="FH65" s="128" t="s">
        <v>226</v>
      </c>
      <c r="FM65" s="126" t="s">
        <v>227</v>
      </c>
      <c r="FN65" s="126"/>
      <c r="FO65" s="124" t="s">
        <v>229</v>
      </c>
      <c r="FP65" s="124" t="s">
        <v>230</v>
      </c>
      <c r="FQ65" s="128" t="s">
        <v>226</v>
      </c>
      <c r="FV65" s="126" t="s">
        <v>227</v>
      </c>
      <c r="FW65" s="126"/>
      <c r="FX65" s="124" t="s">
        <v>229</v>
      </c>
      <c r="FY65" s="124" t="s">
        <v>230</v>
      </c>
      <c r="FZ65" s="128" t="s">
        <v>226</v>
      </c>
      <c r="GE65" s="126" t="s">
        <v>227</v>
      </c>
      <c r="GF65" s="126"/>
      <c r="GG65" s="124" t="s">
        <v>229</v>
      </c>
      <c r="GH65" s="124" t="s">
        <v>230</v>
      </c>
      <c r="GI65" s="128" t="s">
        <v>226</v>
      </c>
      <c r="GN65" s="126" t="s">
        <v>227</v>
      </c>
      <c r="GO65" s="126"/>
      <c r="GP65" s="124" t="s">
        <v>229</v>
      </c>
      <c r="GQ65" s="124" t="s">
        <v>230</v>
      </c>
      <c r="GR65" s="128" t="s">
        <v>226</v>
      </c>
      <c r="GW65" s="126" t="s">
        <v>227</v>
      </c>
      <c r="GX65" s="126"/>
      <c r="GY65" s="124" t="s">
        <v>229</v>
      </c>
      <c r="GZ65" s="124" t="s">
        <v>230</v>
      </c>
      <c r="HA65" s="128" t="s">
        <v>226</v>
      </c>
      <c r="HF65" s="126" t="s">
        <v>227</v>
      </c>
      <c r="HG65" s="126"/>
      <c r="HH65" s="124" t="s">
        <v>229</v>
      </c>
      <c r="HI65" s="124" t="s">
        <v>230</v>
      </c>
      <c r="HJ65" s="128" t="s">
        <v>226</v>
      </c>
      <c r="HO65" s="126" t="s">
        <v>227</v>
      </c>
      <c r="HP65" s="126"/>
      <c r="HQ65" s="124" t="s">
        <v>229</v>
      </c>
      <c r="HR65" s="124" t="s">
        <v>230</v>
      </c>
      <c r="HS65" s="128" t="s">
        <v>226</v>
      </c>
      <c r="HX65" s="126" t="s">
        <v>227</v>
      </c>
      <c r="HY65" s="126"/>
      <c r="HZ65" s="124" t="s">
        <v>229</v>
      </c>
      <c r="IA65" s="124" t="s">
        <v>230</v>
      </c>
      <c r="IB65" s="128" t="s">
        <v>226</v>
      </c>
      <c r="IG65" s="126" t="s">
        <v>227</v>
      </c>
      <c r="IH65" s="126"/>
      <c r="II65" s="124" t="s">
        <v>229</v>
      </c>
      <c r="IJ65" s="124" t="s">
        <v>230</v>
      </c>
      <c r="IK65" s="128" t="s">
        <v>226</v>
      </c>
      <c r="IP65" s="126" t="s">
        <v>227</v>
      </c>
      <c r="IQ65" s="126"/>
      <c r="IR65" s="124" t="s">
        <v>229</v>
      </c>
      <c r="IS65" s="124" t="s">
        <v>230</v>
      </c>
      <c r="IT65" s="128" t="s">
        <v>226</v>
      </c>
    </row>
    <row r="66" spans="1:254" s="128" customFormat="1" ht="45.75" customHeight="1">
      <c r="A66" s="124" t="s">
        <v>231</v>
      </c>
      <c r="B66" s="125" t="s">
        <v>232</v>
      </c>
      <c r="C66" s="125"/>
      <c r="D66" s="125"/>
      <c r="E66" s="125"/>
      <c r="F66" s="125"/>
      <c r="G66" s="126" t="s">
        <v>233</v>
      </c>
      <c r="H66" s="126"/>
      <c r="I66" s="124" t="s">
        <v>234</v>
      </c>
      <c r="J66" s="127"/>
      <c r="K66" s="48"/>
      <c r="L66" s="48"/>
      <c r="M66" s="48"/>
      <c r="N66" s="48"/>
      <c r="O66" s="48"/>
      <c r="P66" s="126" t="s">
        <v>235</v>
      </c>
      <c r="Q66" s="126"/>
      <c r="R66" s="124" t="s">
        <v>234</v>
      </c>
      <c r="S66" s="124" t="s">
        <v>236</v>
      </c>
      <c r="T66" s="128" t="s">
        <v>232</v>
      </c>
      <c r="Y66" s="126" t="s">
        <v>235</v>
      </c>
      <c r="Z66" s="126"/>
      <c r="AA66" s="124" t="s">
        <v>234</v>
      </c>
      <c r="AB66" s="124" t="s">
        <v>236</v>
      </c>
      <c r="AC66" s="128" t="s">
        <v>232</v>
      </c>
      <c r="AH66" s="126" t="s">
        <v>235</v>
      </c>
      <c r="AI66" s="126"/>
      <c r="AJ66" s="124" t="s">
        <v>234</v>
      </c>
      <c r="AK66" s="124" t="s">
        <v>236</v>
      </c>
      <c r="AL66" s="128" t="s">
        <v>232</v>
      </c>
      <c r="AQ66" s="126" t="s">
        <v>235</v>
      </c>
      <c r="AR66" s="126"/>
      <c r="AS66" s="124" t="s">
        <v>234</v>
      </c>
      <c r="AT66" s="124" t="s">
        <v>236</v>
      </c>
      <c r="AU66" s="128" t="s">
        <v>232</v>
      </c>
      <c r="AZ66" s="126" t="s">
        <v>235</v>
      </c>
      <c r="BA66" s="126"/>
      <c r="BB66" s="124" t="s">
        <v>234</v>
      </c>
      <c r="BC66" s="124" t="s">
        <v>236</v>
      </c>
      <c r="BD66" s="128" t="s">
        <v>232</v>
      </c>
      <c r="BI66" s="126" t="s">
        <v>235</v>
      </c>
      <c r="BJ66" s="126"/>
      <c r="BK66" s="124" t="s">
        <v>234</v>
      </c>
      <c r="BL66" s="124" t="s">
        <v>236</v>
      </c>
      <c r="BM66" s="128" t="s">
        <v>232</v>
      </c>
      <c r="BR66" s="126" t="s">
        <v>235</v>
      </c>
      <c r="BS66" s="126"/>
      <c r="BT66" s="124" t="s">
        <v>234</v>
      </c>
      <c r="BU66" s="124" t="s">
        <v>236</v>
      </c>
      <c r="BV66" s="128" t="s">
        <v>232</v>
      </c>
      <c r="CA66" s="126" t="s">
        <v>235</v>
      </c>
      <c r="CB66" s="126"/>
      <c r="CC66" s="124" t="s">
        <v>234</v>
      </c>
      <c r="CD66" s="124" t="s">
        <v>236</v>
      </c>
      <c r="CE66" s="128" t="s">
        <v>232</v>
      </c>
      <c r="CJ66" s="126" t="s">
        <v>235</v>
      </c>
      <c r="CK66" s="126"/>
      <c r="CL66" s="124" t="s">
        <v>234</v>
      </c>
      <c r="CM66" s="124" t="s">
        <v>236</v>
      </c>
      <c r="CN66" s="128" t="s">
        <v>232</v>
      </c>
      <c r="CS66" s="126" t="s">
        <v>235</v>
      </c>
      <c r="CT66" s="126"/>
      <c r="CU66" s="124" t="s">
        <v>234</v>
      </c>
      <c r="CV66" s="124" t="s">
        <v>236</v>
      </c>
      <c r="CW66" s="128" t="s">
        <v>232</v>
      </c>
      <c r="DB66" s="126" t="s">
        <v>235</v>
      </c>
      <c r="DC66" s="126"/>
      <c r="DD66" s="124" t="s">
        <v>234</v>
      </c>
      <c r="DE66" s="124" t="s">
        <v>236</v>
      </c>
      <c r="DF66" s="128" t="s">
        <v>232</v>
      </c>
      <c r="DK66" s="126" t="s">
        <v>235</v>
      </c>
      <c r="DL66" s="126"/>
      <c r="DM66" s="124" t="s">
        <v>234</v>
      </c>
      <c r="DN66" s="124" t="s">
        <v>236</v>
      </c>
      <c r="DO66" s="128" t="s">
        <v>232</v>
      </c>
      <c r="DT66" s="126" t="s">
        <v>235</v>
      </c>
      <c r="DU66" s="126"/>
      <c r="DV66" s="124" t="s">
        <v>234</v>
      </c>
      <c r="DW66" s="124" t="s">
        <v>236</v>
      </c>
      <c r="DX66" s="128" t="s">
        <v>232</v>
      </c>
      <c r="EC66" s="126" t="s">
        <v>235</v>
      </c>
      <c r="ED66" s="126"/>
      <c r="EE66" s="124" t="s">
        <v>234</v>
      </c>
      <c r="EF66" s="124" t="s">
        <v>236</v>
      </c>
      <c r="EG66" s="128" t="s">
        <v>232</v>
      </c>
      <c r="EL66" s="126" t="s">
        <v>235</v>
      </c>
      <c r="EM66" s="126"/>
      <c r="EN66" s="124" t="s">
        <v>234</v>
      </c>
      <c r="EO66" s="124" t="s">
        <v>236</v>
      </c>
      <c r="EP66" s="128" t="s">
        <v>232</v>
      </c>
      <c r="EU66" s="126" t="s">
        <v>235</v>
      </c>
      <c r="EV66" s="126"/>
      <c r="EW66" s="124" t="s">
        <v>234</v>
      </c>
      <c r="EX66" s="124" t="s">
        <v>236</v>
      </c>
      <c r="EY66" s="128" t="s">
        <v>232</v>
      </c>
      <c r="FD66" s="126" t="s">
        <v>235</v>
      </c>
      <c r="FE66" s="126"/>
      <c r="FF66" s="124" t="s">
        <v>234</v>
      </c>
      <c r="FG66" s="124" t="s">
        <v>236</v>
      </c>
      <c r="FH66" s="128" t="s">
        <v>232</v>
      </c>
      <c r="FM66" s="126" t="s">
        <v>235</v>
      </c>
      <c r="FN66" s="126"/>
      <c r="FO66" s="124" t="s">
        <v>234</v>
      </c>
      <c r="FP66" s="124" t="s">
        <v>236</v>
      </c>
      <c r="FQ66" s="128" t="s">
        <v>232</v>
      </c>
      <c r="FV66" s="126" t="s">
        <v>235</v>
      </c>
      <c r="FW66" s="126"/>
      <c r="FX66" s="124" t="s">
        <v>234</v>
      </c>
      <c r="FY66" s="124" t="s">
        <v>236</v>
      </c>
      <c r="FZ66" s="128" t="s">
        <v>232</v>
      </c>
      <c r="GE66" s="126" t="s">
        <v>235</v>
      </c>
      <c r="GF66" s="126"/>
      <c r="GG66" s="124" t="s">
        <v>234</v>
      </c>
      <c r="GH66" s="124" t="s">
        <v>236</v>
      </c>
      <c r="GI66" s="128" t="s">
        <v>232</v>
      </c>
      <c r="GN66" s="126" t="s">
        <v>235</v>
      </c>
      <c r="GO66" s="126"/>
      <c r="GP66" s="124" t="s">
        <v>234</v>
      </c>
      <c r="GQ66" s="124" t="s">
        <v>236</v>
      </c>
      <c r="GR66" s="128" t="s">
        <v>232</v>
      </c>
      <c r="GW66" s="126" t="s">
        <v>235</v>
      </c>
      <c r="GX66" s="126"/>
      <c r="GY66" s="124" t="s">
        <v>234</v>
      </c>
      <c r="GZ66" s="124" t="s">
        <v>236</v>
      </c>
      <c r="HA66" s="128" t="s">
        <v>232</v>
      </c>
      <c r="HF66" s="126" t="s">
        <v>235</v>
      </c>
      <c r="HG66" s="126"/>
      <c r="HH66" s="124" t="s">
        <v>234</v>
      </c>
      <c r="HI66" s="124" t="s">
        <v>236</v>
      </c>
      <c r="HJ66" s="128" t="s">
        <v>232</v>
      </c>
      <c r="HO66" s="126" t="s">
        <v>235</v>
      </c>
      <c r="HP66" s="126"/>
      <c r="HQ66" s="124" t="s">
        <v>234</v>
      </c>
      <c r="HR66" s="124" t="s">
        <v>236</v>
      </c>
      <c r="HS66" s="128" t="s">
        <v>232</v>
      </c>
      <c r="HX66" s="126" t="s">
        <v>235</v>
      </c>
      <c r="HY66" s="126"/>
      <c r="HZ66" s="124" t="s">
        <v>234</v>
      </c>
      <c r="IA66" s="124" t="s">
        <v>236</v>
      </c>
      <c r="IB66" s="128" t="s">
        <v>232</v>
      </c>
      <c r="IG66" s="126" t="s">
        <v>235</v>
      </c>
      <c r="IH66" s="126"/>
      <c r="II66" s="124" t="s">
        <v>234</v>
      </c>
      <c r="IJ66" s="124" t="s">
        <v>236</v>
      </c>
      <c r="IK66" s="128" t="s">
        <v>232</v>
      </c>
      <c r="IP66" s="126" t="s">
        <v>235</v>
      </c>
      <c r="IQ66" s="126"/>
      <c r="IR66" s="124" t="s">
        <v>234</v>
      </c>
      <c r="IS66" s="124" t="s">
        <v>236</v>
      </c>
      <c r="IT66" s="128" t="s">
        <v>232</v>
      </c>
    </row>
    <row r="67" spans="1:253" s="125" customFormat="1" ht="45.75" customHeight="1">
      <c r="A67" s="124" t="s">
        <v>237</v>
      </c>
      <c r="B67" s="125" t="s">
        <v>238</v>
      </c>
      <c r="G67" s="124"/>
      <c r="H67" s="124"/>
      <c r="I67" s="124"/>
      <c r="J67" s="127"/>
      <c r="K67" s="129"/>
      <c r="L67" s="129"/>
      <c r="M67" s="129"/>
      <c r="N67" s="129"/>
      <c r="O67" s="129"/>
      <c r="P67" s="124"/>
      <c r="Q67" s="124"/>
      <c r="R67" s="124"/>
      <c r="S67" s="124"/>
      <c r="Y67" s="124"/>
      <c r="Z67" s="124"/>
      <c r="AA67" s="124"/>
      <c r="AB67" s="124"/>
      <c r="AH67" s="124"/>
      <c r="AI67" s="124"/>
      <c r="AJ67" s="124"/>
      <c r="AK67" s="124"/>
      <c r="AQ67" s="124"/>
      <c r="AR67" s="124"/>
      <c r="AS67" s="124"/>
      <c r="AT67" s="124"/>
      <c r="AZ67" s="124"/>
      <c r="BA67" s="124"/>
      <c r="BB67" s="124"/>
      <c r="BC67" s="124"/>
      <c r="BI67" s="124"/>
      <c r="BJ67" s="124"/>
      <c r="BK67" s="124"/>
      <c r="BL67" s="124"/>
      <c r="BR67" s="124"/>
      <c r="BS67" s="124"/>
      <c r="BT67" s="124"/>
      <c r="BU67" s="124"/>
      <c r="CA67" s="124"/>
      <c r="CB67" s="124"/>
      <c r="CC67" s="124"/>
      <c r="CD67" s="124"/>
      <c r="CJ67" s="124"/>
      <c r="CK67" s="124"/>
      <c r="CL67" s="124"/>
      <c r="CM67" s="124"/>
      <c r="CS67" s="124"/>
      <c r="CT67" s="124"/>
      <c r="CU67" s="124"/>
      <c r="CV67" s="124"/>
      <c r="DB67" s="124"/>
      <c r="DC67" s="124"/>
      <c r="DD67" s="124"/>
      <c r="DE67" s="124"/>
      <c r="DK67" s="124"/>
      <c r="DL67" s="124"/>
      <c r="DM67" s="124"/>
      <c r="DN67" s="124"/>
      <c r="DT67" s="124"/>
      <c r="DU67" s="124"/>
      <c r="DV67" s="124"/>
      <c r="DW67" s="124"/>
      <c r="EC67" s="124"/>
      <c r="ED67" s="124"/>
      <c r="EE67" s="124"/>
      <c r="EF67" s="124"/>
      <c r="EL67" s="124"/>
      <c r="EM67" s="124"/>
      <c r="EN67" s="124"/>
      <c r="EO67" s="124"/>
      <c r="EU67" s="124"/>
      <c r="EV67" s="124"/>
      <c r="EW67" s="124"/>
      <c r="EX67" s="124"/>
      <c r="FD67" s="124"/>
      <c r="FE67" s="124"/>
      <c r="FF67" s="124"/>
      <c r="FG67" s="124"/>
      <c r="FM67" s="124"/>
      <c r="FN67" s="124"/>
      <c r="FO67" s="124"/>
      <c r="FP67" s="124"/>
      <c r="FV67" s="124"/>
      <c r="FW67" s="124"/>
      <c r="FX67" s="124"/>
      <c r="FY67" s="124"/>
      <c r="GE67" s="124"/>
      <c r="GF67" s="124"/>
      <c r="GG67" s="124"/>
      <c r="GH67" s="124"/>
      <c r="GN67" s="124"/>
      <c r="GO67" s="124"/>
      <c r="GP67" s="124"/>
      <c r="GQ67" s="124"/>
      <c r="GW67" s="124"/>
      <c r="GX67" s="124"/>
      <c r="GY67" s="124"/>
      <c r="GZ67" s="124"/>
      <c r="HF67" s="124"/>
      <c r="HG67" s="124"/>
      <c r="HH67" s="124"/>
      <c r="HI67" s="124"/>
      <c r="HO67" s="124"/>
      <c r="HP67" s="124"/>
      <c r="HQ67" s="124"/>
      <c r="HR67" s="124"/>
      <c r="HX67" s="124"/>
      <c r="HY67" s="124"/>
      <c r="HZ67" s="124"/>
      <c r="IA67" s="124"/>
      <c r="IG67" s="124"/>
      <c r="IH67" s="124"/>
      <c r="II67" s="124"/>
      <c r="IJ67" s="124"/>
      <c r="IP67" s="124"/>
      <c r="IQ67" s="124"/>
      <c r="IR67" s="124"/>
      <c r="IS67" s="124"/>
    </row>
    <row r="68" spans="1:9" s="111" customFormat="1" ht="12" customHeight="1">
      <c r="A68" s="130" t="s">
        <v>15</v>
      </c>
      <c r="I68" s="113"/>
    </row>
    <row r="69" spans="1:10" s="111" customFormat="1" ht="12" customHeight="1">
      <c r="A69" s="130" t="s">
        <v>239</v>
      </c>
      <c r="B69" s="130"/>
      <c r="C69" s="130"/>
      <c r="D69" s="130"/>
      <c r="E69" s="130"/>
      <c r="F69" s="130"/>
      <c r="G69" s="131" t="s">
        <v>240</v>
      </c>
      <c r="H69" s="131"/>
      <c r="I69" s="131"/>
      <c r="J69" s="131"/>
    </row>
    <row r="70" spans="1:10" s="105" customFormat="1" ht="12" customHeight="1">
      <c r="A70" s="105" t="s">
        <v>18</v>
      </c>
      <c r="B70" s="111"/>
      <c r="C70" s="111"/>
      <c r="D70" s="111"/>
      <c r="E70" s="111"/>
      <c r="I70" s="132"/>
      <c r="J70" s="109"/>
    </row>
    <row r="71" spans="1:10" ht="12" customHeight="1">
      <c r="A71" s="133" t="s">
        <v>241</v>
      </c>
      <c r="B71" s="133"/>
      <c r="C71" s="133"/>
      <c r="D71" s="133"/>
      <c r="E71" s="111"/>
      <c r="F71" s="111"/>
      <c r="G71" s="134" t="s">
        <v>240</v>
      </c>
      <c r="H71" s="134"/>
      <c r="I71" s="134"/>
      <c r="J71" s="134"/>
    </row>
  </sheetData>
  <sheetProtection selectLockedCells="1" selectUnlockedCells="1"/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/>
  <pageMargins left="0.6895833333333333" right="0.47152777777777777" top="0.6" bottom="0.3326388888888889" header="0.5118055555555555" footer="0.5118055555555555"/>
  <pageSetup horizontalDpi="300" verticalDpi="300" orientation="landscape" pageOrder="overThenDown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1">
      <selection activeCell="A1" sqref="A1"/>
    </sheetView>
  </sheetViews>
  <sheetFormatPr defaultColWidth="8.796875" defaultRowHeight="14.25" customHeight="1"/>
  <cols>
    <col min="1" max="64" width="10.59765625" style="3" customWidth="1"/>
  </cols>
  <sheetData>
    <row r="1" spans="1:9" ht="15.75" customHeight="1">
      <c r="A1" s="135" t="s">
        <v>242</v>
      </c>
      <c r="B1" s="135"/>
      <c r="C1" s="135"/>
      <c r="D1" s="135"/>
      <c r="E1" s="135"/>
      <c r="F1" s="135"/>
      <c r="G1" s="135"/>
      <c r="H1" s="135"/>
      <c r="I1" s="135"/>
    </row>
    <row r="2" spans="1:2" ht="15.75" customHeight="1">
      <c r="A2" s="136">
        <f>'контрол лист'!A2</f>
        <v>0</v>
      </c>
      <c r="B2" s="136"/>
    </row>
    <row r="3" spans="1:9" ht="26.25" customHeight="1">
      <c r="A3" s="137" t="s">
        <v>78</v>
      </c>
      <c r="B3" s="124" t="s">
        <v>86</v>
      </c>
      <c r="C3" s="138" t="s">
        <v>80</v>
      </c>
      <c r="D3" s="137" t="s">
        <v>82</v>
      </c>
      <c r="E3" s="139" t="s">
        <v>243</v>
      </c>
      <c r="F3" s="139"/>
      <c r="G3" s="139"/>
      <c r="H3" s="139"/>
      <c r="I3" s="139"/>
    </row>
    <row r="4" spans="1:9" ht="38.25" customHeight="1">
      <c r="A4" s="140">
        <v>1</v>
      </c>
      <c r="B4" s="124" t="s">
        <v>119</v>
      </c>
      <c r="C4" s="119">
        <v>1.2</v>
      </c>
      <c r="D4" s="141" t="s">
        <v>34</v>
      </c>
      <c r="E4" s="142">
        <v>44019</v>
      </c>
      <c r="F4" s="143"/>
      <c r="G4" s="143"/>
      <c r="H4" s="142" t="s">
        <v>101</v>
      </c>
      <c r="I4" s="142" t="s">
        <v>101</v>
      </c>
    </row>
    <row r="5" spans="1:9" ht="38.25" customHeight="1">
      <c r="A5" s="140">
        <v>2</v>
      </c>
      <c r="B5" s="124" t="s">
        <v>124</v>
      </c>
      <c r="C5" s="119" t="s">
        <v>125</v>
      </c>
      <c r="D5" s="141" t="s">
        <v>34</v>
      </c>
      <c r="E5" s="142">
        <v>44019</v>
      </c>
      <c r="F5" s="143"/>
      <c r="G5" s="143"/>
      <c r="H5" s="142" t="s">
        <v>101</v>
      </c>
      <c r="I5" s="142" t="s">
        <v>101</v>
      </c>
    </row>
    <row r="6" spans="1:9" ht="38.25" customHeight="1">
      <c r="A6" s="140">
        <v>3</v>
      </c>
      <c r="B6" s="124" t="s">
        <v>126</v>
      </c>
      <c r="C6" s="119" t="s">
        <v>127</v>
      </c>
      <c r="D6" s="141" t="s">
        <v>34</v>
      </c>
      <c r="E6" s="142">
        <v>44019</v>
      </c>
      <c r="F6" s="143"/>
      <c r="G6" s="143"/>
      <c r="H6" s="142" t="s">
        <v>101</v>
      </c>
      <c r="I6" s="142" t="s">
        <v>101</v>
      </c>
    </row>
    <row r="7" spans="1:9" ht="25.5" customHeight="1">
      <c r="A7" s="140">
        <v>4</v>
      </c>
      <c r="B7" s="124" t="s">
        <v>128</v>
      </c>
      <c r="C7" s="119" t="s">
        <v>129</v>
      </c>
      <c r="D7" s="141" t="s">
        <v>34</v>
      </c>
      <c r="E7" s="142">
        <v>44019</v>
      </c>
      <c r="F7" s="143"/>
      <c r="G7" s="143"/>
      <c r="H7" s="142" t="s">
        <v>101</v>
      </c>
      <c r="I7" s="142" t="s">
        <v>101</v>
      </c>
    </row>
    <row r="8" spans="1:9" ht="51" customHeight="1">
      <c r="A8" s="140">
        <v>5</v>
      </c>
      <c r="B8" s="124" t="s">
        <v>130</v>
      </c>
      <c r="C8" s="119">
        <v>18.19</v>
      </c>
      <c r="D8" s="141" t="s">
        <v>34</v>
      </c>
      <c r="E8" s="142">
        <v>44019</v>
      </c>
      <c r="F8" s="143"/>
      <c r="G8" s="143"/>
      <c r="H8" s="142" t="s">
        <v>101</v>
      </c>
      <c r="I8" s="142" t="s">
        <v>101</v>
      </c>
    </row>
    <row r="9" spans="1:9" ht="38.25" customHeight="1">
      <c r="A9" s="140">
        <v>6</v>
      </c>
      <c r="B9" s="124" t="s">
        <v>131</v>
      </c>
      <c r="C9" s="119">
        <v>108</v>
      </c>
      <c r="D9" s="141" t="s">
        <v>34</v>
      </c>
      <c r="E9" s="142">
        <v>44019</v>
      </c>
      <c r="F9" s="143"/>
      <c r="G9" s="143"/>
      <c r="H9" s="142" t="s">
        <v>101</v>
      </c>
      <c r="I9" s="142" t="s">
        <v>101</v>
      </c>
    </row>
    <row r="10" spans="1:9" ht="38.25" customHeight="1">
      <c r="A10" s="140">
        <v>7</v>
      </c>
      <c r="B10" s="124" t="s">
        <v>132</v>
      </c>
      <c r="C10" s="119">
        <v>22.21</v>
      </c>
      <c r="D10" s="141" t="s">
        <v>34</v>
      </c>
      <c r="E10" s="142">
        <v>44019</v>
      </c>
      <c r="F10" s="143"/>
      <c r="G10" s="143"/>
      <c r="H10" s="142" t="s">
        <v>101</v>
      </c>
      <c r="I10" s="142" t="s">
        <v>101</v>
      </c>
    </row>
    <row r="11" spans="1:9" ht="38.25" customHeight="1">
      <c r="A11" s="140">
        <v>8</v>
      </c>
      <c r="B11" s="124" t="s">
        <v>133</v>
      </c>
      <c r="C11" s="119">
        <v>23.24</v>
      </c>
      <c r="D11" s="141" t="s">
        <v>34</v>
      </c>
      <c r="E11" s="142">
        <v>44019</v>
      </c>
      <c r="F11" s="143"/>
      <c r="G11" s="143"/>
      <c r="H11" s="142" t="s">
        <v>101</v>
      </c>
      <c r="I11" s="142" t="s">
        <v>101</v>
      </c>
    </row>
    <row r="12" spans="1:9" ht="38.25" customHeight="1">
      <c r="A12" s="140">
        <v>9</v>
      </c>
      <c r="B12" s="124" t="s">
        <v>134</v>
      </c>
      <c r="C12" s="119">
        <v>25.26</v>
      </c>
      <c r="D12" s="141" t="s">
        <v>34</v>
      </c>
      <c r="E12" s="142">
        <v>44019</v>
      </c>
      <c r="F12" s="143"/>
      <c r="G12" s="143"/>
      <c r="H12" s="142" t="s">
        <v>101</v>
      </c>
      <c r="I12" s="142" t="s">
        <v>101</v>
      </c>
    </row>
    <row r="13" spans="1:9" ht="38.25" customHeight="1">
      <c r="A13" s="140">
        <v>10</v>
      </c>
      <c r="B13" s="124" t="s">
        <v>135</v>
      </c>
      <c r="C13" s="119" t="s">
        <v>136</v>
      </c>
      <c r="D13" s="141" t="s">
        <v>34</v>
      </c>
      <c r="E13" s="142">
        <v>44019</v>
      </c>
      <c r="F13" s="143"/>
      <c r="G13" s="143"/>
      <c r="H13" s="142" t="s">
        <v>101</v>
      </c>
      <c r="I13" s="142" t="s">
        <v>101</v>
      </c>
    </row>
    <row r="14" spans="1:9" ht="63.75" customHeight="1">
      <c r="A14" s="140">
        <v>11</v>
      </c>
      <c r="B14" s="124" t="s">
        <v>137</v>
      </c>
      <c r="C14" s="119" t="s">
        <v>138</v>
      </c>
      <c r="D14" s="141" t="s">
        <v>34</v>
      </c>
      <c r="E14" s="142">
        <v>44019</v>
      </c>
      <c r="F14" s="143"/>
      <c r="G14" s="143"/>
      <c r="H14" s="142" t="s">
        <v>101</v>
      </c>
      <c r="I14" s="142" t="s">
        <v>101</v>
      </c>
    </row>
    <row r="15" spans="1:9" ht="63.75" customHeight="1">
      <c r="A15" s="140">
        <v>12</v>
      </c>
      <c r="B15" s="124" t="s">
        <v>139</v>
      </c>
      <c r="C15" s="119">
        <v>37</v>
      </c>
      <c r="D15" s="141" t="s">
        <v>34</v>
      </c>
      <c r="E15" s="142">
        <v>44019</v>
      </c>
      <c r="F15" s="143"/>
      <c r="G15" s="143"/>
      <c r="H15" s="142" t="s">
        <v>101</v>
      </c>
      <c r="I15" s="142" t="s">
        <v>101</v>
      </c>
    </row>
    <row r="16" spans="1:9" ht="51" customHeight="1">
      <c r="A16" s="140">
        <v>13</v>
      </c>
      <c r="B16" s="124" t="s">
        <v>140</v>
      </c>
      <c r="C16" s="119" t="s">
        <v>244</v>
      </c>
      <c r="D16" s="141" t="s">
        <v>34</v>
      </c>
      <c r="E16" s="142">
        <v>44019</v>
      </c>
      <c r="F16" s="143"/>
      <c r="G16" s="143"/>
      <c r="H16" s="142" t="s">
        <v>101</v>
      </c>
      <c r="I16" s="142" t="s">
        <v>101</v>
      </c>
    </row>
    <row r="17" spans="1:9" ht="38.25" customHeight="1">
      <c r="A17" s="140">
        <v>14</v>
      </c>
      <c r="B17" s="124" t="s">
        <v>144</v>
      </c>
      <c r="C17" s="119" t="s">
        <v>145</v>
      </c>
      <c r="D17" s="141" t="s">
        <v>34</v>
      </c>
      <c r="E17" s="142">
        <v>44019</v>
      </c>
      <c r="F17" s="143"/>
      <c r="G17" s="143"/>
      <c r="H17" s="142" t="s">
        <v>101</v>
      </c>
      <c r="I17" s="142" t="s">
        <v>101</v>
      </c>
    </row>
    <row r="18" spans="1:9" ht="38.25" customHeight="1">
      <c r="A18" s="140">
        <v>15</v>
      </c>
      <c r="B18" s="124" t="s">
        <v>146</v>
      </c>
      <c r="C18" s="119">
        <v>55.63</v>
      </c>
      <c r="D18" s="141" t="s">
        <v>34</v>
      </c>
      <c r="E18" s="142">
        <v>44019</v>
      </c>
      <c r="F18" s="143"/>
      <c r="G18" s="143"/>
      <c r="H18" s="142" t="s">
        <v>101</v>
      </c>
      <c r="I18" s="142" t="s">
        <v>101</v>
      </c>
    </row>
    <row r="19" spans="1:9" ht="38.25" customHeight="1">
      <c r="A19" s="140">
        <v>16</v>
      </c>
      <c r="B19" s="124" t="s">
        <v>149</v>
      </c>
      <c r="C19" s="119">
        <v>64.67</v>
      </c>
      <c r="D19" s="141" t="s">
        <v>34</v>
      </c>
      <c r="E19" s="142">
        <v>44019</v>
      </c>
      <c r="F19" s="143"/>
      <c r="G19" s="143"/>
      <c r="H19" s="142" t="s">
        <v>101</v>
      </c>
      <c r="I19" s="142" t="s">
        <v>101</v>
      </c>
    </row>
    <row r="20" spans="1:9" ht="38.25" customHeight="1">
      <c r="A20" s="140">
        <v>17</v>
      </c>
      <c r="B20" s="124" t="s">
        <v>150</v>
      </c>
      <c r="C20" s="119">
        <v>65.66</v>
      </c>
      <c r="D20" s="141" t="s">
        <v>34</v>
      </c>
      <c r="E20" s="142">
        <v>44019</v>
      </c>
      <c r="F20" s="143"/>
      <c r="G20" s="143"/>
      <c r="H20" s="142" t="s">
        <v>101</v>
      </c>
      <c r="I20" s="142" t="s">
        <v>101</v>
      </c>
    </row>
    <row r="21" spans="1:9" ht="51" customHeight="1">
      <c r="A21" s="140">
        <v>18</v>
      </c>
      <c r="B21" s="124" t="s">
        <v>151</v>
      </c>
      <c r="C21" s="119" t="s">
        <v>152</v>
      </c>
      <c r="D21" s="141" t="s">
        <v>34</v>
      </c>
      <c r="E21" s="142">
        <v>44019</v>
      </c>
      <c r="F21" s="143"/>
      <c r="G21" s="143"/>
      <c r="H21" s="142" t="s">
        <v>101</v>
      </c>
      <c r="I21" s="142" t="s">
        <v>101</v>
      </c>
    </row>
    <row r="22" spans="1:9" ht="38.25" customHeight="1">
      <c r="A22" s="140">
        <v>19</v>
      </c>
      <c r="B22" s="124" t="s">
        <v>153</v>
      </c>
      <c r="C22" s="119">
        <v>27.28</v>
      </c>
      <c r="D22" s="141" t="s">
        <v>34</v>
      </c>
      <c r="E22" s="142">
        <v>44019</v>
      </c>
      <c r="F22" s="143"/>
      <c r="G22" s="143"/>
      <c r="H22" s="142" t="s">
        <v>101</v>
      </c>
      <c r="I22" s="142" t="s">
        <v>101</v>
      </c>
    </row>
    <row r="23" spans="1:9" ht="63.75" customHeight="1">
      <c r="A23" s="140">
        <v>20</v>
      </c>
      <c r="B23" s="124" t="s">
        <v>154</v>
      </c>
      <c r="C23" s="119" t="s">
        <v>155</v>
      </c>
      <c r="D23" s="141" t="s">
        <v>34</v>
      </c>
      <c r="E23" s="142">
        <v>44019</v>
      </c>
      <c r="F23" s="143"/>
      <c r="G23" s="143"/>
      <c r="H23" s="142" t="s">
        <v>101</v>
      </c>
      <c r="I23" s="142" t="s">
        <v>101</v>
      </c>
    </row>
    <row r="24" spans="1:9" ht="25.5" customHeight="1">
      <c r="A24" s="140">
        <v>21</v>
      </c>
      <c r="B24" s="124" t="s">
        <v>156</v>
      </c>
      <c r="C24" s="119" t="s">
        <v>157</v>
      </c>
      <c r="D24" s="141" t="s">
        <v>34</v>
      </c>
      <c r="E24" s="142">
        <v>44019</v>
      </c>
      <c r="F24" s="143"/>
      <c r="G24" s="143"/>
      <c r="H24" s="142" t="s">
        <v>101</v>
      </c>
      <c r="I24" s="142" t="s">
        <v>101</v>
      </c>
    </row>
    <row r="25" spans="1:9" ht="14.25" customHeight="1">
      <c r="A25" s="140">
        <v>22</v>
      </c>
      <c r="B25" s="124" t="s">
        <v>158</v>
      </c>
      <c r="C25" s="119">
        <v>10.9</v>
      </c>
      <c r="D25" s="141" t="s">
        <v>34</v>
      </c>
      <c r="E25" s="142">
        <v>44019</v>
      </c>
      <c r="F25" s="143"/>
      <c r="G25" s="143"/>
      <c r="H25" s="142" t="s">
        <v>101</v>
      </c>
      <c r="I25" s="142" t="s">
        <v>101</v>
      </c>
    </row>
    <row r="26" spans="1:9" ht="38.25" customHeight="1">
      <c r="A26" s="140">
        <v>23</v>
      </c>
      <c r="B26" s="124" t="s">
        <v>159</v>
      </c>
      <c r="C26" s="119">
        <v>114</v>
      </c>
      <c r="D26" s="141" t="s">
        <v>34</v>
      </c>
      <c r="E26" s="142">
        <v>44019</v>
      </c>
      <c r="F26" s="143"/>
      <c r="G26" s="143"/>
      <c r="H26" s="142" t="s">
        <v>101</v>
      </c>
      <c r="I26" s="142" t="s">
        <v>101</v>
      </c>
    </row>
    <row r="27" spans="1:9" ht="25.5" customHeight="1">
      <c r="A27" s="140">
        <v>24</v>
      </c>
      <c r="B27" s="124" t="s">
        <v>160</v>
      </c>
      <c r="C27" s="119" t="s">
        <v>161</v>
      </c>
      <c r="D27" s="141" t="s">
        <v>34</v>
      </c>
      <c r="E27" s="142">
        <v>44019</v>
      </c>
      <c r="F27" s="143"/>
      <c r="G27" s="143"/>
      <c r="H27" s="142" t="s">
        <v>101</v>
      </c>
      <c r="I27" s="142" t="s">
        <v>101</v>
      </c>
    </row>
    <row r="28" spans="1:9" ht="38.25" customHeight="1">
      <c r="A28" s="140">
        <v>25</v>
      </c>
      <c r="B28" s="124" t="s">
        <v>162</v>
      </c>
      <c r="C28" s="119">
        <v>112</v>
      </c>
      <c r="D28" s="141" t="s">
        <v>34</v>
      </c>
      <c r="E28" s="142">
        <v>44019</v>
      </c>
      <c r="F28" s="143"/>
      <c r="G28" s="143"/>
      <c r="H28" s="142" t="s">
        <v>101</v>
      </c>
      <c r="I28" s="142" t="s">
        <v>101</v>
      </c>
    </row>
    <row r="29" spans="1:9" ht="25.5" customHeight="1">
      <c r="A29" s="140">
        <v>26</v>
      </c>
      <c r="B29" s="124" t="s">
        <v>163</v>
      </c>
      <c r="C29" s="119">
        <v>116</v>
      </c>
      <c r="D29" s="141" t="s">
        <v>34</v>
      </c>
      <c r="E29" s="142">
        <v>44019</v>
      </c>
      <c r="F29" s="143"/>
      <c r="G29" s="143"/>
      <c r="H29" s="142" t="s">
        <v>101</v>
      </c>
      <c r="I29" s="142" t="s">
        <v>101</v>
      </c>
    </row>
    <row r="30" spans="1:9" ht="63.75" customHeight="1">
      <c r="A30" s="140">
        <v>27</v>
      </c>
      <c r="B30" s="124" t="s">
        <v>154</v>
      </c>
      <c r="C30" s="119" t="s">
        <v>165</v>
      </c>
      <c r="D30" s="141" t="s">
        <v>34</v>
      </c>
      <c r="E30" s="142">
        <v>44019</v>
      </c>
      <c r="F30" s="143"/>
      <c r="G30" s="143"/>
      <c r="H30" s="142" t="s">
        <v>101</v>
      </c>
      <c r="I30" s="142" t="s">
        <v>101</v>
      </c>
    </row>
    <row r="31" spans="1:9" ht="38.25" customHeight="1">
      <c r="A31" s="140">
        <v>28</v>
      </c>
      <c r="B31" s="124" t="s">
        <v>153</v>
      </c>
      <c r="C31" s="119">
        <v>51.52</v>
      </c>
      <c r="D31" s="141" t="s">
        <v>34</v>
      </c>
      <c r="E31" s="142">
        <v>44019</v>
      </c>
      <c r="F31" s="143"/>
      <c r="G31" s="143"/>
      <c r="H31" s="142" t="s">
        <v>101</v>
      </c>
      <c r="I31" s="142" t="s">
        <v>101</v>
      </c>
    </row>
    <row r="32" spans="1:9" ht="51" customHeight="1">
      <c r="A32" s="140">
        <v>29</v>
      </c>
      <c r="B32" s="124" t="s">
        <v>166</v>
      </c>
      <c r="C32" s="119" t="s">
        <v>167</v>
      </c>
      <c r="D32" s="141" t="s">
        <v>34</v>
      </c>
      <c r="E32" s="142">
        <v>44019</v>
      </c>
      <c r="F32" s="143"/>
      <c r="G32" s="143"/>
      <c r="H32" s="142" t="s">
        <v>101</v>
      </c>
      <c r="I32" s="142" t="s">
        <v>101</v>
      </c>
    </row>
    <row r="33" spans="1:9" ht="38.25" customHeight="1">
      <c r="A33" s="140">
        <v>30</v>
      </c>
      <c r="B33" s="124" t="s">
        <v>168</v>
      </c>
      <c r="C33" s="119" t="s">
        <v>169</v>
      </c>
      <c r="D33" s="141" t="s">
        <v>34</v>
      </c>
      <c r="E33" s="142">
        <v>44019</v>
      </c>
      <c r="F33" s="143"/>
      <c r="G33" s="143"/>
      <c r="H33" s="142" t="s">
        <v>101</v>
      </c>
      <c r="I33" s="142" t="s">
        <v>101</v>
      </c>
    </row>
    <row r="34" spans="1:9" ht="38.25" customHeight="1">
      <c r="A34" s="140">
        <v>31</v>
      </c>
      <c r="B34" s="124" t="s">
        <v>170</v>
      </c>
      <c r="C34" s="119" t="s">
        <v>171</v>
      </c>
      <c r="D34" s="141" t="s">
        <v>34</v>
      </c>
      <c r="E34" s="142">
        <v>44019</v>
      </c>
      <c r="F34" s="143"/>
      <c r="G34" s="143"/>
      <c r="H34" s="142" t="s">
        <v>101</v>
      </c>
      <c r="I34" s="142" t="s">
        <v>101</v>
      </c>
    </row>
    <row r="35" spans="1:9" ht="25.5" customHeight="1">
      <c r="A35" s="140">
        <v>32</v>
      </c>
      <c r="B35" s="124" t="s">
        <v>172</v>
      </c>
      <c r="C35" s="119" t="s">
        <v>173</v>
      </c>
      <c r="D35" s="141" t="s">
        <v>34</v>
      </c>
      <c r="E35" s="142">
        <v>44019</v>
      </c>
      <c r="F35" s="143"/>
      <c r="G35" s="143"/>
      <c r="H35" s="142" t="s">
        <v>101</v>
      </c>
      <c r="I35" s="142" t="s">
        <v>101</v>
      </c>
    </row>
    <row r="36" spans="1:9" ht="51" customHeight="1">
      <c r="A36" s="140">
        <v>33</v>
      </c>
      <c r="B36" s="124" t="s">
        <v>174</v>
      </c>
      <c r="C36" s="119">
        <v>69</v>
      </c>
      <c r="D36" s="141" t="s">
        <v>34</v>
      </c>
      <c r="E36" s="142">
        <v>44019</v>
      </c>
      <c r="F36" s="143"/>
      <c r="G36" s="143"/>
      <c r="H36" s="142" t="s">
        <v>101</v>
      </c>
      <c r="I36" s="142" t="s">
        <v>101</v>
      </c>
    </row>
    <row r="37" spans="1:9" ht="25.5" customHeight="1">
      <c r="A37" s="140">
        <v>34</v>
      </c>
      <c r="B37" s="124" t="s">
        <v>175</v>
      </c>
      <c r="C37" s="119">
        <v>80</v>
      </c>
      <c r="D37" s="141" t="s">
        <v>34</v>
      </c>
      <c r="E37" s="142">
        <v>44019</v>
      </c>
      <c r="F37" s="143"/>
      <c r="G37" s="143"/>
      <c r="H37" s="142" t="s">
        <v>101</v>
      </c>
      <c r="I37" s="142" t="s">
        <v>101</v>
      </c>
    </row>
    <row r="38" spans="1:9" ht="25.5" customHeight="1">
      <c r="A38" s="140">
        <v>35</v>
      </c>
      <c r="B38" s="124" t="s">
        <v>176</v>
      </c>
      <c r="C38" s="119">
        <v>74.75</v>
      </c>
      <c r="D38" s="141" t="s">
        <v>34</v>
      </c>
      <c r="E38" s="142">
        <v>44019</v>
      </c>
      <c r="F38" s="143"/>
      <c r="G38" s="143"/>
      <c r="H38" s="142" t="s">
        <v>101</v>
      </c>
      <c r="I38" s="142" t="s">
        <v>101</v>
      </c>
    </row>
    <row r="39" spans="1:9" ht="38.25" customHeight="1">
      <c r="A39" s="140">
        <v>36</v>
      </c>
      <c r="B39" s="124" t="s">
        <v>177</v>
      </c>
      <c r="C39" s="119" t="s">
        <v>178</v>
      </c>
      <c r="D39" s="141" t="s">
        <v>34</v>
      </c>
      <c r="E39" s="142">
        <v>44019</v>
      </c>
      <c r="F39" s="143"/>
      <c r="G39" s="143"/>
      <c r="H39" s="142" t="s">
        <v>101</v>
      </c>
      <c r="I39" s="142" t="s">
        <v>101</v>
      </c>
    </row>
    <row r="40" spans="1:9" ht="25.5" customHeight="1">
      <c r="A40" s="140">
        <v>37</v>
      </c>
      <c r="B40" s="124" t="s">
        <v>179</v>
      </c>
      <c r="C40" s="119">
        <v>96.97</v>
      </c>
      <c r="D40" s="141" t="s">
        <v>34</v>
      </c>
      <c r="E40" s="142">
        <v>44019</v>
      </c>
      <c r="F40" s="143"/>
      <c r="G40" s="143"/>
      <c r="H40" s="142" t="s">
        <v>101</v>
      </c>
      <c r="I40" s="142" t="s">
        <v>101</v>
      </c>
    </row>
    <row r="41" spans="1:9" ht="38.25" customHeight="1">
      <c r="A41" s="140">
        <v>38</v>
      </c>
      <c r="B41" s="124" t="s">
        <v>180</v>
      </c>
      <c r="C41" s="119" t="s">
        <v>181</v>
      </c>
      <c r="D41" s="141" t="s">
        <v>34</v>
      </c>
      <c r="E41" s="142">
        <v>44019</v>
      </c>
      <c r="F41" s="143"/>
      <c r="G41" s="143"/>
      <c r="H41" s="142" t="s">
        <v>101</v>
      </c>
      <c r="I41" s="142" t="s">
        <v>101</v>
      </c>
    </row>
    <row r="42" spans="1:9" ht="38.25" customHeight="1">
      <c r="A42" s="140">
        <v>39</v>
      </c>
      <c r="B42" s="124" t="s">
        <v>182</v>
      </c>
      <c r="C42" s="119" t="s">
        <v>183</v>
      </c>
      <c r="D42" s="141" t="s">
        <v>34</v>
      </c>
      <c r="E42" s="142">
        <v>44019</v>
      </c>
      <c r="F42" s="143"/>
      <c r="G42" s="143"/>
      <c r="H42" s="142" t="s">
        <v>101</v>
      </c>
      <c r="I42" s="142" t="s">
        <v>101</v>
      </c>
    </row>
    <row r="43" spans="1:9" ht="51" customHeight="1">
      <c r="A43" s="140">
        <v>40</v>
      </c>
      <c r="B43" s="124" t="s">
        <v>184</v>
      </c>
      <c r="C43" s="119" t="s">
        <v>185</v>
      </c>
      <c r="D43" s="141" t="s">
        <v>34</v>
      </c>
      <c r="E43" s="142" t="s">
        <v>101</v>
      </c>
      <c r="F43" s="143"/>
      <c r="G43" s="143"/>
      <c r="H43" s="142">
        <v>44029</v>
      </c>
      <c r="I43" s="142" t="s">
        <v>101</v>
      </c>
    </row>
    <row r="44" spans="1:9" ht="24" customHeight="1">
      <c r="A44" s="140">
        <v>41</v>
      </c>
      <c r="B44" s="124" t="s">
        <v>188</v>
      </c>
      <c r="C44" s="119" t="s">
        <v>189</v>
      </c>
      <c r="D44" s="141" t="s">
        <v>34</v>
      </c>
      <c r="E44" s="142" t="s">
        <v>101</v>
      </c>
      <c r="F44" s="143"/>
      <c r="G44" s="143"/>
      <c r="H44" s="142">
        <v>44029</v>
      </c>
      <c r="I44" s="142" t="s">
        <v>101</v>
      </c>
    </row>
    <row r="45" spans="1:9" ht="25.5" customHeight="1">
      <c r="A45" s="140">
        <v>42</v>
      </c>
      <c r="B45" s="124" t="s">
        <v>190</v>
      </c>
      <c r="C45" s="119" t="s">
        <v>191</v>
      </c>
      <c r="D45" s="141" t="s">
        <v>34</v>
      </c>
      <c r="E45" s="142" t="s">
        <v>101</v>
      </c>
      <c r="F45" s="143"/>
      <c r="G45" s="143"/>
      <c r="H45" s="142">
        <v>44029</v>
      </c>
      <c r="I45" s="142" t="s">
        <v>101</v>
      </c>
    </row>
    <row r="46" spans="1:9" ht="51" customHeight="1">
      <c r="A46" s="140">
        <v>43</v>
      </c>
      <c r="B46" s="124" t="s">
        <v>192</v>
      </c>
      <c r="C46" s="119" t="s">
        <v>193</v>
      </c>
      <c r="D46" s="141" t="s">
        <v>34</v>
      </c>
      <c r="E46" s="142" t="s">
        <v>101</v>
      </c>
      <c r="F46" s="143"/>
      <c r="G46" s="143"/>
      <c r="H46" s="142">
        <v>44029</v>
      </c>
      <c r="I46" s="142" t="s">
        <v>101</v>
      </c>
    </row>
    <row r="47" spans="1:9" ht="25.5" customHeight="1">
      <c r="A47" s="140">
        <v>44</v>
      </c>
      <c r="B47" s="124" t="s">
        <v>194</v>
      </c>
      <c r="C47" s="119" t="s">
        <v>195</v>
      </c>
      <c r="D47" s="141" t="s">
        <v>34</v>
      </c>
      <c r="E47" s="142" t="s">
        <v>245</v>
      </c>
      <c r="F47" s="143"/>
      <c r="G47" s="143"/>
      <c r="H47" s="142">
        <v>44029</v>
      </c>
      <c r="I47" s="142" t="s">
        <v>101</v>
      </c>
    </row>
    <row r="48" spans="1:9" ht="25.5" customHeight="1">
      <c r="A48" s="140">
        <v>45</v>
      </c>
      <c r="B48" s="124" t="s">
        <v>196</v>
      </c>
      <c r="C48" s="119" t="s">
        <v>197</v>
      </c>
      <c r="D48" s="141" t="s">
        <v>34</v>
      </c>
      <c r="E48" s="142" t="s">
        <v>101</v>
      </c>
      <c r="F48" s="143"/>
      <c r="G48" s="143"/>
      <c r="H48" s="142">
        <v>44029</v>
      </c>
      <c r="I48" s="142" t="s">
        <v>101</v>
      </c>
    </row>
    <row r="49" spans="1:9" ht="36" customHeight="1">
      <c r="A49" s="140">
        <v>46</v>
      </c>
      <c r="B49" s="124" t="s">
        <v>199</v>
      </c>
      <c r="C49" s="119" t="s">
        <v>200</v>
      </c>
      <c r="D49" s="141" t="s">
        <v>34</v>
      </c>
      <c r="E49" s="142"/>
      <c r="F49" s="143"/>
      <c r="G49" s="143"/>
      <c r="H49" s="142">
        <v>44029</v>
      </c>
      <c r="I49" s="142" t="s">
        <v>101</v>
      </c>
    </row>
    <row r="50" spans="1:9" ht="25.5" customHeight="1">
      <c r="A50" s="140">
        <v>47</v>
      </c>
      <c r="B50" s="124" t="s">
        <v>201</v>
      </c>
      <c r="C50" s="119" t="s">
        <v>202</v>
      </c>
      <c r="D50" s="141" t="s">
        <v>34</v>
      </c>
      <c r="E50" s="142" t="s">
        <v>101</v>
      </c>
      <c r="F50" s="143"/>
      <c r="G50" s="143"/>
      <c r="H50" s="142">
        <v>44029</v>
      </c>
      <c r="I50" s="142" t="s">
        <v>101</v>
      </c>
    </row>
    <row r="51" spans="1:9" ht="24" customHeight="1">
      <c r="A51" s="140">
        <v>48</v>
      </c>
      <c r="B51" s="124" t="s">
        <v>204</v>
      </c>
      <c r="C51" s="119" t="s">
        <v>205</v>
      </c>
      <c r="D51" s="141" t="s">
        <v>34</v>
      </c>
      <c r="E51" s="142" t="s">
        <v>101</v>
      </c>
      <c r="F51" s="143"/>
      <c r="G51" s="143"/>
      <c r="H51" s="142">
        <v>44029</v>
      </c>
      <c r="I51" s="142" t="s">
        <v>101</v>
      </c>
    </row>
    <row r="52" spans="1:9" ht="84" customHeight="1">
      <c r="A52" s="140">
        <v>49</v>
      </c>
      <c r="B52" s="124" t="s">
        <v>206</v>
      </c>
      <c r="C52" s="119" t="s">
        <v>207</v>
      </c>
      <c r="D52" s="141" t="s">
        <v>34</v>
      </c>
      <c r="E52" s="142" t="s">
        <v>101</v>
      </c>
      <c r="F52" s="143"/>
      <c r="G52" s="143"/>
      <c r="H52" s="142" t="s">
        <v>101</v>
      </c>
      <c r="I52" s="142">
        <v>44039</v>
      </c>
    </row>
    <row r="53" spans="1:9" ht="108" customHeight="1">
      <c r="A53" s="140">
        <v>50</v>
      </c>
      <c r="B53" s="124" t="s">
        <v>209</v>
      </c>
      <c r="C53" s="119" t="s">
        <v>210</v>
      </c>
      <c r="D53" s="141" t="s">
        <v>34</v>
      </c>
      <c r="E53" s="142" t="s">
        <v>101</v>
      </c>
      <c r="F53" s="143"/>
      <c r="G53" s="143"/>
      <c r="H53" s="142" t="s">
        <v>101</v>
      </c>
      <c r="I53" s="142">
        <v>44039</v>
      </c>
    </row>
    <row r="54" spans="1:9" ht="48" customHeight="1">
      <c r="A54" s="140">
        <v>51</v>
      </c>
      <c r="B54" s="124" t="s">
        <v>211</v>
      </c>
      <c r="C54" s="119" t="s">
        <v>212</v>
      </c>
      <c r="D54" s="141" t="s">
        <v>34</v>
      </c>
      <c r="E54" s="142" t="s">
        <v>101</v>
      </c>
      <c r="F54" s="143"/>
      <c r="G54" s="143"/>
      <c r="H54" s="142" t="s">
        <v>101</v>
      </c>
      <c r="I54" s="142">
        <v>44039</v>
      </c>
    </row>
    <row r="55" spans="1:9" ht="48" customHeight="1">
      <c r="A55" s="140">
        <v>52</v>
      </c>
      <c r="B55" s="124" t="s">
        <v>213</v>
      </c>
      <c r="C55" s="119" t="s">
        <v>214</v>
      </c>
      <c r="D55" s="141" t="s">
        <v>34</v>
      </c>
      <c r="E55" s="142" t="s">
        <v>101</v>
      </c>
      <c r="F55" s="143"/>
      <c r="G55" s="143"/>
      <c r="H55" s="142" t="s">
        <v>101</v>
      </c>
      <c r="I55" s="142">
        <v>44039</v>
      </c>
    </row>
    <row r="56" spans="1:3" ht="15" customHeight="1">
      <c r="A56" s="144" t="s">
        <v>15</v>
      </c>
      <c r="B56" s="145"/>
      <c r="C56" s="145"/>
    </row>
    <row r="57" spans="1:5" ht="14.25" customHeight="1">
      <c r="A57" s="146" t="s">
        <v>239</v>
      </c>
      <c r="B57" s="146"/>
      <c r="C57" s="146"/>
      <c r="D57" s="135" t="s">
        <v>240</v>
      </c>
      <c r="E57" s="135"/>
    </row>
    <row r="58" spans="1:5" ht="15" customHeight="1">
      <c r="A58" s="145"/>
      <c r="B58" s="147"/>
      <c r="E58" s="148"/>
    </row>
    <row r="59" spans="1:5" ht="15" customHeight="1">
      <c r="A59" s="149"/>
      <c r="B59" s="144"/>
      <c r="E59" s="148"/>
    </row>
    <row r="60" spans="1:5" ht="15" customHeight="1">
      <c r="A60" s="54" t="s">
        <v>18</v>
      </c>
      <c r="B60" s="145"/>
      <c r="E60" s="145"/>
    </row>
    <row r="61" spans="1:5" ht="14.25" customHeight="1">
      <c r="A61" s="150" t="s">
        <v>241</v>
      </c>
      <c r="B61" s="150"/>
      <c r="C61" s="150"/>
      <c r="D61" s="135" t="s">
        <v>240</v>
      </c>
      <c r="E61" s="135"/>
    </row>
  </sheetData>
  <sheetProtection selectLockedCells="1" selectUnlockedCells="1"/>
  <mergeCells count="7">
    <mergeCell ref="A1:I1"/>
    <mergeCell ref="A2:B2"/>
    <mergeCell ref="E3:I3"/>
    <mergeCell ref="A57:C57"/>
    <mergeCell ref="D57:E57"/>
    <mergeCell ref="A61:C61"/>
    <mergeCell ref="D61:E61"/>
  </mergeCells>
  <printOptions/>
  <pageMargins left="0.7875" right="0.7875" top="1.18125" bottom="1.18125" header="0.7875" footer="0.7875"/>
  <pageSetup horizontalDpi="300" verticalDpi="300" orientation="portrait" pageOrder="overThenDown" paperSize="9"/>
  <headerFooter alignWithMargins="0">
    <oddHeader>&amp;C&amp;"Times New Roman2,Обычный"&amp;12 000000&amp;A</oddHeader>
    <oddFooter>&amp;C&amp;"Times New Roman2,Обычный"&amp;12 000000Страница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8"/>
  <sheetViews>
    <sheetView workbookViewId="0" topLeftCell="A1">
      <selection activeCell="A1" sqref="A1"/>
    </sheetView>
  </sheetViews>
  <sheetFormatPr defaultColWidth="8.796875" defaultRowHeight="14.25" customHeight="1"/>
  <cols>
    <col min="1" max="1" width="10.59765625" style="0" customWidth="1"/>
    <col min="2" max="2" width="10.59765625" style="151" customWidth="1"/>
    <col min="3" max="3" width="13.69921875" style="152" customWidth="1"/>
    <col min="4" max="4" width="10.59765625" style="0" customWidth="1"/>
    <col min="5" max="5" width="17.8984375" style="46" customWidth="1"/>
    <col min="6" max="64" width="10.59765625" style="0" customWidth="1"/>
  </cols>
  <sheetData>
    <row r="1" spans="1:5" ht="16.5" customHeight="1">
      <c r="A1" s="153" t="s">
        <v>13</v>
      </c>
      <c r="B1" s="153"/>
      <c r="C1" s="153"/>
      <c r="D1" s="153"/>
      <c r="E1" s="153"/>
    </row>
    <row r="2" spans="1:3" ht="14.25" customHeight="1">
      <c r="A2" s="136" t="s">
        <v>246</v>
      </c>
      <c r="B2" s="136"/>
      <c r="C2" s="154"/>
    </row>
    <row r="3" spans="1:5" ht="24" customHeight="1">
      <c r="A3" s="117" t="s">
        <v>78</v>
      </c>
      <c r="B3" s="119" t="s">
        <v>86</v>
      </c>
      <c r="C3" s="118" t="s">
        <v>80</v>
      </c>
      <c r="D3" s="117" t="s">
        <v>82</v>
      </c>
      <c r="E3" s="155" t="s">
        <v>243</v>
      </c>
    </row>
    <row r="4" spans="1:5" ht="40.5" customHeight="1">
      <c r="A4" s="141">
        <v>1</v>
      </c>
      <c r="B4" s="156" t="s">
        <v>119</v>
      </c>
      <c r="C4" s="156">
        <v>1.2</v>
      </c>
      <c r="D4" s="141" t="s">
        <v>34</v>
      </c>
      <c r="E4" s="142"/>
    </row>
    <row r="5" spans="1:5" ht="40.5" customHeight="1">
      <c r="A5" s="141">
        <v>2</v>
      </c>
      <c r="B5" s="156" t="s">
        <v>124</v>
      </c>
      <c r="C5" s="156" t="s">
        <v>125</v>
      </c>
      <c r="D5" s="141" t="s">
        <v>34</v>
      </c>
      <c r="E5" s="157"/>
    </row>
    <row r="6" spans="1:5" ht="40.5" customHeight="1">
      <c r="A6" s="141">
        <v>3</v>
      </c>
      <c r="B6" s="156" t="s">
        <v>126</v>
      </c>
      <c r="C6" s="158" t="s">
        <v>127</v>
      </c>
      <c r="D6" s="141" t="s">
        <v>34</v>
      </c>
      <c r="E6" s="157"/>
    </row>
    <row r="7" spans="1:5" ht="27" customHeight="1">
      <c r="A7" s="141">
        <v>4</v>
      </c>
      <c r="B7" s="156" t="s">
        <v>128</v>
      </c>
      <c r="C7" s="156" t="s">
        <v>129</v>
      </c>
      <c r="D7" s="141" t="s">
        <v>34</v>
      </c>
      <c r="E7" s="157"/>
    </row>
    <row r="8" spans="1:5" ht="54" customHeight="1">
      <c r="A8" s="141">
        <v>5</v>
      </c>
      <c r="B8" s="156" t="s">
        <v>130</v>
      </c>
      <c r="C8" s="156">
        <v>18.19</v>
      </c>
      <c r="D8" s="141" t="s">
        <v>34</v>
      </c>
      <c r="E8" s="157"/>
    </row>
    <row r="9" spans="1:5" ht="40.5" customHeight="1">
      <c r="A9" s="141">
        <v>6</v>
      </c>
      <c r="B9" s="156" t="s">
        <v>131</v>
      </c>
      <c r="C9" s="158">
        <v>108</v>
      </c>
      <c r="D9" s="141" t="s">
        <v>34</v>
      </c>
      <c r="E9" s="157"/>
    </row>
    <row r="10" spans="1:5" ht="40.5" customHeight="1">
      <c r="A10" s="141">
        <v>7</v>
      </c>
      <c r="B10" s="156" t="s">
        <v>132</v>
      </c>
      <c r="C10" s="156">
        <v>22.21</v>
      </c>
      <c r="D10" s="141" t="s">
        <v>34</v>
      </c>
      <c r="E10" s="157"/>
    </row>
    <row r="11" spans="1:5" ht="40.5" customHeight="1">
      <c r="A11" s="141">
        <v>8</v>
      </c>
      <c r="B11" s="156" t="s">
        <v>133</v>
      </c>
      <c r="C11" s="156">
        <v>23.24</v>
      </c>
      <c r="D11" s="141" t="s">
        <v>34</v>
      </c>
      <c r="E11" s="157"/>
    </row>
    <row r="12" spans="1:5" ht="40.5" customHeight="1">
      <c r="A12" s="141">
        <v>9</v>
      </c>
      <c r="B12" s="156" t="s">
        <v>134</v>
      </c>
      <c r="C12" s="156">
        <v>25.26</v>
      </c>
      <c r="D12" s="141" t="s">
        <v>34</v>
      </c>
      <c r="E12" s="157"/>
    </row>
    <row r="13" spans="1:5" ht="40.5" customHeight="1">
      <c r="A13" s="141">
        <v>10</v>
      </c>
      <c r="B13" s="156" t="s">
        <v>135</v>
      </c>
      <c r="C13" s="156">
        <v>33.34</v>
      </c>
      <c r="D13" s="141" t="s">
        <v>34</v>
      </c>
      <c r="E13" s="157"/>
    </row>
    <row r="14" spans="1:5" ht="67.5" customHeight="1">
      <c r="A14" s="141">
        <v>11</v>
      </c>
      <c r="B14" s="156" t="s">
        <v>137</v>
      </c>
      <c r="C14" s="156" t="s">
        <v>138</v>
      </c>
      <c r="D14" s="141" t="s">
        <v>34</v>
      </c>
      <c r="E14" s="157"/>
    </row>
    <row r="15" spans="1:5" ht="81" customHeight="1">
      <c r="A15" s="141">
        <v>12</v>
      </c>
      <c r="B15" s="156" t="s">
        <v>139</v>
      </c>
      <c r="C15" s="156">
        <v>37</v>
      </c>
      <c r="D15" s="141" t="s">
        <v>34</v>
      </c>
      <c r="E15" s="157"/>
    </row>
    <row r="16" spans="1:5" ht="54" customHeight="1">
      <c r="A16" s="141">
        <v>13</v>
      </c>
      <c r="B16" s="156" t="s">
        <v>140</v>
      </c>
      <c r="C16" s="156" t="s">
        <v>244</v>
      </c>
      <c r="D16" s="141" t="s">
        <v>34</v>
      </c>
      <c r="E16" s="157"/>
    </row>
    <row r="17" spans="1:5" ht="40.5" customHeight="1">
      <c r="A17" s="141">
        <v>14</v>
      </c>
      <c r="B17" s="156" t="s">
        <v>144</v>
      </c>
      <c r="C17" s="156" t="s">
        <v>145</v>
      </c>
      <c r="D17" s="141" t="s">
        <v>34</v>
      </c>
      <c r="E17" s="157"/>
    </row>
    <row r="18" spans="1:5" ht="40.5" customHeight="1">
      <c r="A18" s="141">
        <v>15</v>
      </c>
      <c r="B18" s="156" t="s">
        <v>146</v>
      </c>
      <c r="C18" s="156">
        <v>55.63</v>
      </c>
      <c r="D18" s="141" t="s">
        <v>34</v>
      </c>
      <c r="E18" s="157"/>
    </row>
    <row r="19" spans="1:5" ht="40.5" customHeight="1">
      <c r="A19" s="141">
        <v>16</v>
      </c>
      <c r="B19" s="156" t="s">
        <v>149</v>
      </c>
      <c r="C19" s="156">
        <v>64.67</v>
      </c>
      <c r="D19" s="141" t="s">
        <v>34</v>
      </c>
      <c r="E19" s="157"/>
    </row>
    <row r="20" spans="1:5" ht="40.5" customHeight="1">
      <c r="A20" s="141">
        <v>17</v>
      </c>
      <c r="B20" s="156" t="s">
        <v>150</v>
      </c>
      <c r="C20" s="156">
        <v>65.66</v>
      </c>
      <c r="D20" s="141" t="s">
        <v>34</v>
      </c>
      <c r="E20" s="157"/>
    </row>
    <row r="21" spans="1:5" ht="54" customHeight="1">
      <c r="A21" s="141">
        <v>18</v>
      </c>
      <c r="B21" s="156" t="s">
        <v>151</v>
      </c>
      <c r="C21" s="156" t="s">
        <v>152</v>
      </c>
      <c r="D21" s="141" t="s">
        <v>34</v>
      </c>
      <c r="E21" s="157"/>
    </row>
    <row r="22" spans="1:5" ht="40.5" customHeight="1">
      <c r="A22" s="141">
        <v>19</v>
      </c>
      <c r="B22" s="156" t="s">
        <v>153</v>
      </c>
      <c r="C22" s="156">
        <v>27.28</v>
      </c>
      <c r="D22" s="141" t="s">
        <v>34</v>
      </c>
      <c r="E22" s="157"/>
    </row>
    <row r="23" spans="1:5" ht="67.5" customHeight="1">
      <c r="A23" s="141">
        <v>20</v>
      </c>
      <c r="B23" s="156" t="s">
        <v>154</v>
      </c>
      <c r="C23" s="156" t="s">
        <v>155</v>
      </c>
      <c r="D23" s="141" t="s">
        <v>34</v>
      </c>
      <c r="E23" s="157"/>
    </row>
    <row r="24" spans="1:5" ht="27" customHeight="1">
      <c r="A24" s="141">
        <v>21</v>
      </c>
      <c r="B24" s="156" t="s">
        <v>156</v>
      </c>
      <c r="C24" s="156" t="s">
        <v>157</v>
      </c>
      <c r="D24" s="141" t="s">
        <v>34</v>
      </c>
      <c r="E24" s="157"/>
    </row>
    <row r="25" spans="1:5" ht="14.25" customHeight="1">
      <c r="A25" s="141">
        <v>22</v>
      </c>
      <c r="B25" s="156" t="s">
        <v>158</v>
      </c>
      <c r="C25" s="158">
        <v>10.9</v>
      </c>
      <c r="D25" s="141" t="s">
        <v>34</v>
      </c>
      <c r="E25" s="157"/>
    </row>
    <row r="26" spans="1:5" ht="40.5" customHeight="1">
      <c r="A26" s="141">
        <v>23</v>
      </c>
      <c r="B26" s="156" t="s">
        <v>159</v>
      </c>
      <c r="C26" s="156">
        <v>114</v>
      </c>
      <c r="D26" s="141" t="s">
        <v>34</v>
      </c>
      <c r="E26" s="157"/>
    </row>
    <row r="27" spans="1:5" ht="40.5" customHeight="1">
      <c r="A27" s="141">
        <v>24</v>
      </c>
      <c r="B27" s="156" t="s">
        <v>160</v>
      </c>
      <c r="C27" s="156" t="s">
        <v>161</v>
      </c>
      <c r="D27" s="141" t="s">
        <v>34</v>
      </c>
      <c r="E27" s="157"/>
    </row>
    <row r="28" spans="1:5" ht="40.5" customHeight="1">
      <c r="A28" s="141">
        <v>25</v>
      </c>
      <c r="B28" s="156" t="s">
        <v>162</v>
      </c>
      <c r="C28" s="156">
        <v>112</v>
      </c>
      <c r="D28" s="141" t="s">
        <v>34</v>
      </c>
      <c r="E28" s="157"/>
    </row>
    <row r="29" spans="1:5" ht="40.5" customHeight="1">
      <c r="A29" s="141">
        <v>26</v>
      </c>
      <c r="B29" s="156" t="s">
        <v>163</v>
      </c>
      <c r="C29" s="158">
        <v>116</v>
      </c>
      <c r="D29" s="141" t="s">
        <v>34</v>
      </c>
      <c r="E29" s="157"/>
    </row>
    <row r="30" spans="1:5" ht="67.5" customHeight="1">
      <c r="A30" s="141">
        <v>27</v>
      </c>
      <c r="B30" s="156" t="s">
        <v>154</v>
      </c>
      <c r="C30" s="156" t="s">
        <v>165</v>
      </c>
      <c r="D30" s="141" t="s">
        <v>34</v>
      </c>
      <c r="E30" s="157"/>
    </row>
    <row r="31" spans="1:5" ht="40.5" customHeight="1">
      <c r="A31" s="141">
        <v>28</v>
      </c>
      <c r="B31" s="156" t="s">
        <v>153</v>
      </c>
      <c r="C31" s="156">
        <v>51.52</v>
      </c>
      <c r="D31" s="141" t="s">
        <v>34</v>
      </c>
      <c r="E31" s="157"/>
    </row>
    <row r="32" spans="1:5" ht="54" customHeight="1">
      <c r="A32" s="141">
        <v>29</v>
      </c>
      <c r="B32" s="156" t="s">
        <v>166</v>
      </c>
      <c r="C32" s="158">
        <v>126</v>
      </c>
      <c r="D32" s="141" t="s">
        <v>34</v>
      </c>
      <c r="E32" s="157"/>
    </row>
    <row r="33" spans="1:5" ht="40.5" customHeight="1">
      <c r="A33" s="141">
        <v>30</v>
      </c>
      <c r="B33" s="156" t="s">
        <v>168</v>
      </c>
      <c r="C33" s="158" t="s">
        <v>169</v>
      </c>
      <c r="D33" s="141" t="s">
        <v>34</v>
      </c>
      <c r="E33" s="157"/>
    </row>
    <row r="34" spans="1:5" ht="54" customHeight="1">
      <c r="A34" s="141">
        <v>31</v>
      </c>
      <c r="B34" s="156" t="s">
        <v>170</v>
      </c>
      <c r="C34" s="158" t="s">
        <v>171</v>
      </c>
      <c r="D34" s="141" t="s">
        <v>34</v>
      </c>
      <c r="E34" s="157"/>
    </row>
    <row r="35" spans="1:5" ht="27" customHeight="1">
      <c r="A35" s="141">
        <v>32</v>
      </c>
      <c r="B35" s="156" t="s">
        <v>172</v>
      </c>
      <c r="C35" s="158" t="s">
        <v>173</v>
      </c>
      <c r="D35" s="141" t="s">
        <v>34</v>
      </c>
      <c r="E35" s="157"/>
    </row>
    <row r="36" spans="1:5" ht="67.5" customHeight="1">
      <c r="A36" s="141">
        <v>33</v>
      </c>
      <c r="B36" s="156" t="s">
        <v>174</v>
      </c>
      <c r="C36" s="158">
        <v>69</v>
      </c>
      <c r="D36" s="141" t="s">
        <v>34</v>
      </c>
      <c r="E36" s="157"/>
    </row>
    <row r="37" spans="1:5" ht="27" customHeight="1">
      <c r="A37" s="141">
        <v>34</v>
      </c>
      <c r="B37" s="156" t="s">
        <v>175</v>
      </c>
      <c r="C37" s="156">
        <v>80</v>
      </c>
      <c r="D37" s="141" t="s">
        <v>34</v>
      </c>
      <c r="E37" s="157"/>
    </row>
    <row r="38" spans="1:5" ht="27" customHeight="1">
      <c r="A38" s="141">
        <v>35</v>
      </c>
      <c r="B38" s="156" t="s">
        <v>176</v>
      </c>
      <c r="C38" s="158">
        <v>74.75</v>
      </c>
      <c r="D38" s="141" t="s">
        <v>34</v>
      </c>
      <c r="E38" s="157"/>
    </row>
    <row r="39" spans="1:5" ht="40.5" customHeight="1">
      <c r="A39" s="141">
        <v>36</v>
      </c>
      <c r="B39" s="156" t="s">
        <v>177</v>
      </c>
      <c r="C39" s="158" t="s">
        <v>178</v>
      </c>
      <c r="D39" s="141" t="s">
        <v>34</v>
      </c>
      <c r="E39" s="157"/>
    </row>
    <row r="40" spans="1:5" ht="40.5" customHeight="1">
      <c r="A40" s="141">
        <v>37</v>
      </c>
      <c r="B40" s="156" t="s">
        <v>179</v>
      </c>
      <c r="C40" s="158">
        <v>96.97</v>
      </c>
      <c r="D40" s="141" t="s">
        <v>34</v>
      </c>
      <c r="E40" s="157"/>
    </row>
    <row r="41" spans="1:5" ht="27" customHeight="1">
      <c r="A41" s="141">
        <v>38</v>
      </c>
      <c r="B41" s="156" t="s">
        <v>247</v>
      </c>
      <c r="C41" s="158" t="s">
        <v>248</v>
      </c>
      <c r="D41" s="141" t="s">
        <v>34</v>
      </c>
      <c r="E41" s="157"/>
    </row>
    <row r="42" spans="1:5" ht="40.5" customHeight="1">
      <c r="A42" s="141">
        <v>39</v>
      </c>
      <c r="B42" s="156" t="s">
        <v>180</v>
      </c>
      <c r="C42" s="158" t="s">
        <v>181</v>
      </c>
      <c r="D42" s="141" t="s">
        <v>34</v>
      </c>
      <c r="E42" s="157"/>
    </row>
    <row r="43" spans="1:5" ht="40.5" customHeight="1">
      <c r="A43" s="141">
        <v>40</v>
      </c>
      <c r="B43" s="156" t="s">
        <v>182</v>
      </c>
      <c r="C43" s="158" t="s">
        <v>183</v>
      </c>
      <c r="D43" s="141" t="s">
        <v>34</v>
      </c>
      <c r="E43" s="157"/>
    </row>
    <row r="44" spans="1:5" ht="54" customHeight="1">
      <c r="A44" s="141">
        <v>41</v>
      </c>
      <c r="B44" s="156" t="s">
        <v>184</v>
      </c>
      <c r="C44" s="156" t="s">
        <v>185</v>
      </c>
      <c r="D44" s="141" t="s">
        <v>34</v>
      </c>
      <c r="E44" s="157"/>
    </row>
    <row r="45" spans="1:5" ht="27" customHeight="1">
      <c r="A45" s="141">
        <v>42</v>
      </c>
      <c r="B45" s="156" t="s">
        <v>188</v>
      </c>
      <c r="C45" s="156" t="s">
        <v>189</v>
      </c>
      <c r="D45" s="141" t="s">
        <v>34</v>
      </c>
      <c r="E45" s="157"/>
    </row>
    <row r="46" spans="1:5" ht="27" customHeight="1">
      <c r="A46" s="141">
        <v>43</v>
      </c>
      <c r="B46" s="156" t="s">
        <v>190</v>
      </c>
      <c r="C46" s="156" t="s">
        <v>191</v>
      </c>
      <c r="D46" s="141" t="s">
        <v>34</v>
      </c>
      <c r="E46" s="157"/>
    </row>
    <row r="47" spans="1:5" ht="54" customHeight="1">
      <c r="A47" s="141">
        <v>44</v>
      </c>
      <c r="B47" s="156" t="s">
        <v>192</v>
      </c>
      <c r="C47" s="156" t="s">
        <v>193</v>
      </c>
      <c r="D47" s="141" t="s">
        <v>34</v>
      </c>
      <c r="E47" s="157"/>
    </row>
    <row r="48" spans="1:5" ht="27" customHeight="1">
      <c r="A48" s="141">
        <v>45</v>
      </c>
      <c r="B48" s="156" t="s">
        <v>194</v>
      </c>
      <c r="C48" s="156" t="s">
        <v>195</v>
      </c>
      <c r="D48" s="141" t="s">
        <v>34</v>
      </c>
      <c r="E48" s="157"/>
    </row>
    <row r="49" spans="1:5" ht="27" customHeight="1">
      <c r="A49" s="141">
        <v>46</v>
      </c>
      <c r="B49" s="156" t="s">
        <v>196</v>
      </c>
      <c r="C49" s="156" t="s">
        <v>197</v>
      </c>
      <c r="D49" s="141" t="s">
        <v>34</v>
      </c>
      <c r="E49" s="157"/>
    </row>
    <row r="50" spans="1:5" ht="27" customHeight="1">
      <c r="A50" s="141">
        <v>47</v>
      </c>
      <c r="B50" s="156" t="s">
        <v>199</v>
      </c>
      <c r="C50" s="156" t="s">
        <v>200</v>
      </c>
      <c r="D50" s="141" t="s">
        <v>34</v>
      </c>
      <c r="E50" s="157"/>
    </row>
    <row r="51" spans="1:5" ht="27" customHeight="1">
      <c r="A51" s="141">
        <v>48</v>
      </c>
      <c r="B51" s="156" t="s">
        <v>201</v>
      </c>
      <c r="C51" s="156" t="s">
        <v>202</v>
      </c>
      <c r="D51" s="141" t="s">
        <v>34</v>
      </c>
      <c r="E51" s="157"/>
    </row>
    <row r="52" spans="1:5" ht="27" customHeight="1">
      <c r="A52" s="141">
        <v>49</v>
      </c>
      <c r="B52" s="156" t="s">
        <v>204</v>
      </c>
      <c r="C52" s="156" t="s">
        <v>205</v>
      </c>
      <c r="D52" s="141" t="s">
        <v>34</v>
      </c>
      <c r="E52" s="157"/>
    </row>
    <row r="53" spans="1:5" ht="14.25" customHeight="1">
      <c r="A53" s="141">
        <v>50</v>
      </c>
      <c r="B53" s="156" t="s">
        <v>249</v>
      </c>
      <c r="C53" s="156" t="s">
        <v>250</v>
      </c>
      <c r="D53" s="141" t="s">
        <v>34</v>
      </c>
      <c r="E53" s="157"/>
    </row>
    <row r="54" spans="1:5" ht="54" customHeight="1">
      <c r="A54" s="141">
        <v>51</v>
      </c>
      <c r="B54" s="159" t="s">
        <v>251</v>
      </c>
      <c r="C54" s="160" t="s">
        <v>252</v>
      </c>
      <c r="D54" s="141" t="s">
        <v>34</v>
      </c>
      <c r="E54" s="157"/>
    </row>
    <row r="55" spans="1:5" ht="81" customHeight="1">
      <c r="A55" s="141">
        <v>52</v>
      </c>
      <c r="B55" s="161" t="s">
        <v>253</v>
      </c>
      <c r="C55" s="162" t="s">
        <v>254</v>
      </c>
      <c r="D55" s="141" t="s">
        <v>34</v>
      </c>
      <c r="E55" s="157"/>
    </row>
    <row r="56" spans="1:5" ht="40.5" customHeight="1">
      <c r="A56" s="141">
        <v>53</v>
      </c>
      <c r="B56" s="161" t="s">
        <v>255</v>
      </c>
      <c r="C56" s="162">
        <v>20.21</v>
      </c>
      <c r="D56" s="141" t="s">
        <v>34</v>
      </c>
      <c r="E56" s="157"/>
    </row>
    <row r="57" spans="1:5" ht="27" customHeight="1">
      <c r="A57" s="141">
        <v>54</v>
      </c>
      <c r="B57" s="161" t="s">
        <v>190</v>
      </c>
      <c r="C57" s="162" t="s">
        <v>256</v>
      </c>
      <c r="D57" s="141" t="s">
        <v>34</v>
      </c>
      <c r="E57" s="157"/>
    </row>
    <row r="58" spans="1:5" ht="40.5" customHeight="1">
      <c r="A58" s="141">
        <v>55</v>
      </c>
      <c r="B58" s="161" t="s">
        <v>257</v>
      </c>
      <c r="C58" s="162" t="s">
        <v>258</v>
      </c>
      <c r="D58" s="141" t="s">
        <v>34</v>
      </c>
      <c r="E58" s="157"/>
    </row>
    <row r="59" spans="1:5" ht="27" customHeight="1">
      <c r="A59" s="141">
        <v>56</v>
      </c>
      <c r="B59" s="161" t="s">
        <v>259</v>
      </c>
      <c r="C59" s="162" t="s">
        <v>260</v>
      </c>
      <c r="D59" s="141" t="s">
        <v>34</v>
      </c>
      <c r="E59" s="157"/>
    </row>
    <row r="60" spans="1:5" ht="54" customHeight="1">
      <c r="A60" s="141">
        <v>57</v>
      </c>
      <c r="B60" s="161" t="s">
        <v>261</v>
      </c>
      <c r="C60" s="162" t="s">
        <v>262</v>
      </c>
      <c r="D60" s="141" t="s">
        <v>34</v>
      </c>
      <c r="E60" s="157"/>
    </row>
    <row r="61" spans="1:5" ht="40.5" customHeight="1">
      <c r="A61" s="141">
        <v>58</v>
      </c>
      <c r="B61" s="161" t="s">
        <v>263</v>
      </c>
      <c r="C61" s="162">
        <v>76.77</v>
      </c>
      <c r="D61" s="141" t="s">
        <v>34</v>
      </c>
      <c r="E61" s="157"/>
    </row>
    <row r="62" spans="1:5" ht="54" customHeight="1">
      <c r="A62" s="141">
        <v>59</v>
      </c>
      <c r="B62" s="161" t="s">
        <v>264</v>
      </c>
      <c r="C62" s="162" t="s">
        <v>265</v>
      </c>
      <c r="D62" s="141" t="s">
        <v>34</v>
      </c>
      <c r="E62" s="157"/>
    </row>
    <row r="63" spans="1:5" ht="54" customHeight="1">
      <c r="A63" s="141">
        <v>60</v>
      </c>
      <c r="B63" s="161" t="s">
        <v>266</v>
      </c>
      <c r="C63" s="162" t="s">
        <v>267</v>
      </c>
      <c r="D63" s="141" t="s">
        <v>34</v>
      </c>
      <c r="E63" s="157"/>
    </row>
    <row r="64" spans="1:5" ht="27" customHeight="1">
      <c r="A64" s="141">
        <v>61</v>
      </c>
      <c r="B64" s="161" t="s">
        <v>268</v>
      </c>
      <c r="C64" s="162" t="s">
        <v>269</v>
      </c>
      <c r="D64" s="141" t="s">
        <v>34</v>
      </c>
      <c r="E64" s="157"/>
    </row>
    <row r="65" spans="1:5" ht="54" customHeight="1">
      <c r="A65" s="141">
        <v>62</v>
      </c>
      <c r="B65" s="161" t="s">
        <v>270</v>
      </c>
      <c r="C65" s="162" t="s">
        <v>271</v>
      </c>
      <c r="D65" s="141" t="s">
        <v>34</v>
      </c>
      <c r="E65" s="157"/>
    </row>
    <row r="66" spans="1:5" ht="54" customHeight="1">
      <c r="A66" s="141">
        <v>63</v>
      </c>
      <c r="B66" s="161" t="s">
        <v>272</v>
      </c>
      <c r="C66" s="162" t="s">
        <v>273</v>
      </c>
      <c r="D66" s="141" t="s">
        <v>34</v>
      </c>
      <c r="E66" s="157"/>
    </row>
    <row r="67" spans="1:5" ht="54" customHeight="1">
      <c r="A67" s="141">
        <v>64</v>
      </c>
      <c r="B67" s="161" t="s">
        <v>274</v>
      </c>
      <c r="C67" s="162" t="s">
        <v>275</v>
      </c>
      <c r="D67" s="141" t="s">
        <v>34</v>
      </c>
      <c r="E67" s="157"/>
    </row>
    <row r="68" spans="1:5" ht="54" customHeight="1">
      <c r="A68" s="141">
        <v>65</v>
      </c>
      <c r="B68" s="161" t="s">
        <v>276</v>
      </c>
      <c r="C68" s="162">
        <v>135.136</v>
      </c>
      <c r="D68" s="141" t="s">
        <v>34</v>
      </c>
      <c r="E68" s="157"/>
    </row>
    <row r="69" spans="1:5" ht="27" customHeight="1">
      <c r="A69" s="141">
        <v>66</v>
      </c>
      <c r="B69" s="163" t="s">
        <v>277</v>
      </c>
      <c r="C69" s="162">
        <v>137.138</v>
      </c>
      <c r="D69" s="141" t="s">
        <v>34</v>
      </c>
      <c r="E69" s="157"/>
    </row>
    <row r="70" spans="1:5" ht="27" customHeight="1">
      <c r="A70" s="141">
        <v>67</v>
      </c>
      <c r="B70" s="163" t="s">
        <v>278</v>
      </c>
      <c r="C70" s="162">
        <v>140.139</v>
      </c>
      <c r="D70" s="141" t="s">
        <v>34</v>
      </c>
      <c r="E70" s="157"/>
    </row>
    <row r="71" spans="1:5" ht="27" customHeight="1">
      <c r="A71" s="141">
        <v>68</v>
      </c>
      <c r="B71" s="163" t="s">
        <v>279</v>
      </c>
      <c r="C71" s="162">
        <v>141.142</v>
      </c>
      <c r="D71" s="141" t="s">
        <v>34</v>
      </c>
      <c r="E71" s="157"/>
    </row>
    <row r="72" spans="1:5" ht="14.25" customHeight="1">
      <c r="A72" s="141">
        <v>69</v>
      </c>
      <c r="B72" s="163" t="s">
        <v>249</v>
      </c>
      <c r="C72" s="162" t="s">
        <v>280</v>
      </c>
      <c r="D72" s="141" t="s">
        <v>34</v>
      </c>
      <c r="E72" s="157"/>
    </row>
    <row r="73" spans="1:5" ht="40.5" customHeight="1">
      <c r="A73" s="141">
        <v>70</v>
      </c>
      <c r="B73" s="163" t="s">
        <v>281</v>
      </c>
      <c r="C73" s="162" t="s">
        <v>282</v>
      </c>
      <c r="D73" s="141" t="s">
        <v>34</v>
      </c>
      <c r="E73" s="157"/>
    </row>
    <row r="74" spans="1:5" ht="27" customHeight="1">
      <c r="A74" s="141">
        <v>71</v>
      </c>
      <c r="B74" s="163" t="s">
        <v>283</v>
      </c>
      <c r="C74" s="162" t="s">
        <v>284</v>
      </c>
      <c r="D74" s="141" t="s">
        <v>34</v>
      </c>
      <c r="E74" s="157"/>
    </row>
    <row r="75" spans="1:5" ht="54" customHeight="1">
      <c r="A75" s="141">
        <v>72</v>
      </c>
      <c r="B75" s="163" t="s">
        <v>285</v>
      </c>
      <c r="C75" s="162" t="s">
        <v>286</v>
      </c>
      <c r="D75" s="141" t="s">
        <v>34</v>
      </c>
      <c r="E75" s="157"/>
    </row>
    <row r="76" spans="1:5" ht="54" customHeight="1">
      <c r="A76" s="141">
        <v>73</v>
      </c>
      <c r="B76" s="163" t="s">
        <v>287</v>
      </c>
      <c r="C76" s="162" t="s">
        <v>288</v>
      </c>
      <c r="D76" s="141" t="s">
        <v>34</v>
      </c>
      <c r="E76" s="157"/>
    </row>
    <row r="77" spans="1:5" ht="27" customHeight="1">
      <c r="A77" s="141">
        <v>74</v>
      </c>
      <c r="B77" s="163" t="s">
        <v>289</v>
      </c>
      <c r="C77" s="162">
        <v>164.165</v>
      </c>
      <c r="D77" s="141" t="s">
        <v>34</v>
      </c>
      <c r="E77" s="157"/>
    </row>
    <row r="78" spans="1:5" ht="27" customHeight="1">
      <c r="A78" s="141">
        <v>75</v>
      </c>
      <c r="B78" s="163" t="s">
        <v>290</v>
      </c>
      <c r="C78" s="162" t="s">
        <v>291</v>
      </c>
      <c r="D78" s="141" t="s">
        <v>34</v>
      </c>
      <c r="E78" s="157"/>
    </row>
    <row r="79" spans="1:5" ht="14.25" customHeight="1">
      <c r="A79" s="111"/>
      <c r="B79" s="111"/>
      <c r="C79" s="107"/>
      <c r="D79" s="111"/>
      <c r="E79" s="113"/>
    </row>
    <row r="80" spans="1:5" ht="14.25" customHeight="1">
      <c r="A80" s="111"/>
      <c r="B80" s="111"/>
      <c r="C80" s="107"/>
      <c r="D80" s="111"/>
      <c r="E80" s="113"/>
    </row>
    <row r="81" spans="1:5" ht="14.25" customHeight="1">
      <c r="A81" s="111"/>
      <c r="B81" s="111"/>
      <c r="C81" s="107"/>
      <c r="D81" s="111"/>
      <c r="E81" s="113"/>
    </row>
    <row r="82" spans="1:5" ht="14.25" customHeight="1">
      <c r="A82" s="111"/>
      <c r="B82" s="111"/>
      <c r="C82" s="107"/>
      <c r="D82" s="111"/>
      <c r="E82" s="113"/>
    </row>
    <row r="83" spans="1:5" ht="14.25" customHeight="1">
      <c r="A83" s="130" t="s">
        <v>15</v>
      </c>
      <c r="B83" s="111"/>
      <c r="C83" s="111"/>
      <c r="D83" s="111"/>
      <c r="E83" s="113"/>
    </row>
    <row r="84" spans="1:5" ht="24.75" customHeight="1">
      <c r="A84" s="164" t="s">
        <v>239</v>
      </c>
      <c r="B84" s="164"/>
      <c r="C84" s="164"/>
      <c r="D84" s="165" t="s">
        <v>240</v>
      </c>
      <c r="E84" s="165"/>
    </row>
    <row r="85" spans="1:7" ht="14.25" customHeight="1">
      <c r="A85" s="111"/>
      <c r="B85" s="166"/>
      <c r="C85" s="111"/>
      <c r="D85" s="111"/>
      <c r="E85" s="167"/>
      <c r="G85" s="3"/>
    </row>
    <row r="86" spans="1:5" ht="14.25" customHeight="1">
      <c r="A86" s="168"/>
      <c r="B86" s="130"/>
      <c r="C86" s="111"/>
      <c r="D86" s="111"/>
      <c r="E86" s="167"/>
    </row>
    <row r="87" spans="1:5" ht="14.25" customHeight="1">
      <c r="A87" s="105" t="s">
        <v>18</v>
      </c>
      <c r="B87" s="111"/>
      <c r="C87" s="111"/>
      <c r="D87" s="111"/>
      <c r="E87" s="113"/>
    </row>
    <row r="88" spans="1:5" ht="15.75" customHeight="1">
      <c r="A88" s="169" t="s">
        <v>241</v>
      </c>
      <c r="B88" s="169"/>
      <c r="C88" s="169"/>
      <c r="D88" s="134" t="s">
        <v>240</v>
      </c>
      <c r="E88" s="134"/>
    </row>
  </sheetData>
  <sheetProtection selectLockedCells="1" selectUnlockedCells="1"/>
  <mergeCells count="6">
    <mergeCell ref="A1:E1"/>
    <mergeCell ref="A2:B2"/>
    <mergeCell ref="A84:C84"/>
    <mergeCell ref="D84:E84"/>
    <mergeCell ref="A88:C88"/>
    <mergeCell ref="D88:E88"/>
  </mergeCells>
  <printOptions/>
  <pageMargins left="0.7875" right="0.7875" top="1.082638888888889" bottom="1.18125" header="0.5118055555555555" footer="0.7875"/>
  <pageSetup horizontalDpi="300" verticalDpi="300" orientation="portrait" pageOrder="overThenDown" paperSize="9"/>
  <headerFooter alignWithMargins="0">
    <oddFooter>&amp;C&amp;"Times New Roman2,Обычный"&amp;12 000000Страница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</dc:creator>
  <cp:keywords/>
  <dc:description/>
  <cp:lastModifiedBy/>
  <cp:lastPrinted>2021-09-22T15:39:28Z</cp:lastPrinted>
  <dcterms:created xsi:type="dcterms:W3CDTF">2020-12-05T01:04:56Z</dcterms:created>
  <dcterms:modified xsi:type="dcterms:W3CDTF">2022-03-26T09:38:02Z</dcterms:modified>
  <cp:category/>
  <cp:version/>
  <cp:contentType/>
  <cp:contentStatus/>
  <cp:revision>82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qrichtext">
    <vt:lpwstr>1</vt:lpwstr>
  </property>
</Properties>
</file>