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6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4" name="_xlnm.Print_Area" vbProcedure="false">'Контрольный лист'!$A$1:$L$46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<sst xmlns="http://schemas.openxmlformats.org/spreadsheetml/2006/main" count="1455" uniqueCount="367">
  <si>
    <t xml:space="preserve">ОТЧЕТ ПО ДЕРАТИЗАЦИИ ДЕЗИНСЕКЦИИ</t>
  </si>
  <si>
    <t xml:space="preserve">Договор № Б\Н</t>
  </si>
  <si>
    <t xml:space="preserve">18.10. 2021г.</t>
  </si>
  <si>
    <t xml:space="preserve">период</t>
  </si>
  <si>
    <t xml:space="preserve">01.01.22-31.01.22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</si>
  <si>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</si>
  <si>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</si>
  <si>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</si>
  <si>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</si>
  <si>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</si>
  <si>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t xml:space="preserve">Саратовская область, г. Маркс, ул. Советская д. 1</t>
  </si>
  <si>
    <t xml:space="preserve"> г.Татищево ул.Промышленная</t>
  </si>
  <si>
    <t xml:space="preserve"> д.6Б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</si>
  <si>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</si>
  <si>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</si>
  <si>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</si>
  <si>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</si>
  <si>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</si>
  <si>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</si>
  <si>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</si>
  <si>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</si>
  <si>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</si>
  <si>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</si>
  <si>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</si>
  <si>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</si>
  <si>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</si>
  <si>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</si>
  <si>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</si>
  <si>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</si>
  <si>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</si>
  <si>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</si>
  <si>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</si>
  <si>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</si>
  <si>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</si>
  <si>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</si>
  <si>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</si>
  <si>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</si>
  <si>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</si>
  <si>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</si>
  <si>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</si>
  <si>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</si>
  <si>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</si>
  <si>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</si>
  <si>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</si>
  <si>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</si>
  <si>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</si>
  <si>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Осмотр помещений </t>
  </si>
  <si>
    <t xml:space="preserve">Осмотр инсектицидных ламп</t>
  </si>
  <si>
    <t xml:space="preserve">Замена клеевых/приманки в инсектомониторах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</si>
  <si>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</si>
  <si>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</si>
  <si>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</si>
  <si>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</si>
  <si>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</si>
  <si>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</si>
  <si>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ИЛ – инсектицидные лампы от летающих насекомых 
</t>
  </si>
  <si>
    <t xml:space="preserve">Специалист ООО Альфадез</t>
  </si>
  <si>
    <t xml:space="preserve">Руденко В.Н. /___________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</si>
  <si>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</si>
  <si>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</si>
  <si>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</si>
  <si>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</si>
  <si>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</si>
  <si>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</si>
  <si>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</si>
  <si>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</si>
  <si>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</si>
  <si>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</si>
  <si>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</si>
  <si>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</si>
  <si>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</si>
  <si>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</si>
  <si>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</si>
  <si>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</si>
  <si>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</si>
  <si>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</si>
  <si>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</si>
  <si>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</si>
  <si>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</si>
  <si>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</si>
  <si>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</si>
  <si>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</si>
  <si>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</si>
  <si>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</si>
  <si>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</si>
  <si>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</si>
  <si>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</si>
  <si>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</si>
  <si>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</si>
  <si>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</si>
  <si>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</si>
  <si>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</si>
  <si>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</si>
  <si>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</si>
  <si>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</si>
  <si>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</si>
  <si>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</si>
  <si>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</si>
  <si>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</si>
  <si>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</si>
  <si>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Великий воин гель 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</si>
  <si>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</si>
  <si>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</si>
  <si>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</si>
  <si>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</si>
  <si>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</si>
  <si>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</si>
  <si>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</si>
  <si>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</si>
  <si>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</si>
  <si>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</si>
  <si>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Расчистка территории от снежного покрова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</si>
  <si>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</si>
  <si>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</si>
  <si>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</si>
  <si>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</si>
  <si>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</si>
  <si>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</si>
  <si>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05.01.2022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</si>
  <si>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</si>
  <si>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</si>
  <si>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</si>
  <si>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</si>
  <si>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</si>
  <si>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</si>
  <si>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</si>
  <si>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</si>
  <si>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</si>
  <si>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</si>
  <si>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Нет доступа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</si>
  <si>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</si>
  <si>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</si>
  <si>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</si>
  <si>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</si>
  <si>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24,25,5-8,15,16,40</t>
  </si>
  <si>
    <t xml:space="preserve">Пищевые </t>
  </si>
  <si>
    <t xml:space="preserve">Зона погрузки товара</t>
  </si>
  <si>
    <t xml:space="preserve">Цех фасовки</t>
  </si>
  <si>
    <t xml:space="preserve">19-23,11,12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</si>
  <si>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</si>
  <si>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</si>
  <si>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</si>
  <si>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</si>
  <si>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26-29</t>
  </si>
  <si>
    <t xml:space="preserve">Тамбур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</si>
  <si>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</si>
  <si>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</si>
  <si>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</si>
  <si>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</si>
  <si>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</si>
  <si>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</si>
  <si>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</si>
  <si>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</si>
  <si>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</si>
  <si>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ИМ</t>
  </si>
  <si>
    <t xml:space="preserve">1,2,9,10</t>
  </si>
  <si>
    <t xml:space="preserve">замена приманки/клеевой пластины</t>
  </si>
  <si>
    <t xml:space="preserve">Женская душевая</t>
  </si>
  <si>
    <t xml:space="preserve">Мужская раздевалка</t>
  </si>
  <si>
    <t xml:space="preserve">4,5,7,8</t>
  </si>
  <si>
    <t xml:space="preserve">Мужская душевая</t>
  </si>
  <si>
    <t xml:space="preserve">Ил</t>
  </si>
  <si>
    <t xml:space="preserve">чистка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</si>
  <si>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</si>
  <si>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</si>
  <si>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</si>
  <si>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</si>
  <si>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42,56,58,59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</si>
  <si>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</si>
  <si>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</si>
  <si>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</si>
  <si>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Итого средств учета грызунов в помещениях</t>
  </si>
  <si>
    <t xml:space="preserve">Итого средств учета грызунов по периметру  зданий</t>
  </si>
  <si>
    <t xml:space="preserve">Итого средств учета грызунов по периметру территории забора</t>
  </si>
  <si>
    <t xml:space="preserve">Итого средств учета ползающих насекомых  в помещениях</t>
  </si>
  <si>
    <t xml:space="preserve">Итого средств учета летающих насекомых  в помещениях</t>
  </si>
  <si>
    <t xml:space="preserve">ИЛ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</si>
  <si>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</si>
  <si>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</si>
  <si>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</si>
  <si>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</si>
  <si>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</si>
  <si>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</si>
  <si>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___________/__________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</si>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</sst>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DD/MM/YY"/>
    <numFmt numFmtId="169" formatCode="MM/YY"/>
  </numFmts>
  <fonts count="36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"/>
      <family val="2"/>
      <charset val="1"/>
    </font>
    <font>
      <sz val="9"/>
      <color rgb="FF3333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name val="Arial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_BuiltIn_Пояснение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6" zoomScaleNormal="66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4.153488372093"/>
    <col collapsed="false" hidden="false" max="7" min="2" style="0" width="9.22790697674419"/>
    <col collapsed="false" hidden="false" max="8" min="8" style="0" width="6.89302325581395"/>
    <col collapsed="false" hidden="false" max="9" min="9" style="0" width="13.046511627907"/>
    <col collapsed="false" hidden="false" max="64" min="10" style="0" width="9.22790697674419"/>
    <col collapsed="false" hidden="false" max="1025" min="65" style="0" width="10.706976744186"/>
  </cols>
  <sheetData>
    <row r="1" customFormat="false" ht="14.25" hidden="false" customHeight="true" outlineLevel="0" collapsed="false"/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3" customFormat="false" ht="14.25" hidden="false" customHeight="true" outlineLevel="0" collapsed="false"/>
    <row r="4" customFormat="false" ht="14.25" hidden="false" customHeight="true" outlineLevel="0" collapsed="false">
      <c r="A4" s="0" t="s">
        <v>1</v>
      </c>
      <c r="B4" s="0" t="s">
        <v>2</v>
      </c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/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>
      <c r="A14" s="2" t="s">
        <v>5</v>
      </c>
      <c r="B14" s="2" t="s">
        <v>6</v>
      </c>
    </row>
    <row r="15" customFormat="false" ht="14.25" hidden="false" customHeight="true" outlineLevel="0" collapsed="false">
      <c r="A15" s="2" t="s">
        <v>7</v>
      </c>
      <c r="B15" s="2" t="s">
        <v>8</v>
      </c>
    </row>
    <row r="16" customFormat="false" ht="14.25" hidden="false" customHeight="true" outlineLevel="0" collapsed="false">
      <c r="A16" s="2" t="s">
        <v>9</v>
      </c>
      <c r="B16" s="2" t="s">
        <v>10</v>
      </c>
      <c r="D16" s="0" t="s">
        <v>11</v>
      </c>
      <c r="G16" s="0" t="s">
        <v>12</v>
      </c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>
      <c r="B19" s="2" t="s">
        <v>13</v>
      </c>
    </row>
    <row r="20" customFormat="false" ht="14.25" hidden="false" customHeight="true" outlineLevel="0" collapsed="false">
      <c r="B20" s="2" t="s">
        <v>14</v>
      </c>
    </row>
    <row r="21" customFormat="false" ht="14.25" hidden="false" customHeight="true" outlineLevel="0" collapsed="false">
      <c r="B21" s="2" t="s">
        <v>15</v>
      </c>
    </row>
    <row r="22" customFormat="false" ht="14.25" hidden="false" customHeight="true" outlineLevel="0" collapsed="false">
      <c r="B22" s="3" t="s">
        <v>16</v>
      </c>
      <c r="C22" s="4"/>
      <c r="D22" s="4"/>
      <c r="E22" s="4"/>
      <c r="F22" s="4"/>
      <c r="G22" s="4"/>
      <c r="H22" s="4"/>
      <c r="I22" s="4"/>
      <c r="J22" s="4"/>
    </row>
    <row r="23" customFormat="false" ht="14.25" hidden="false" customHeight="true" outlineLevel="0" collapsed="false">
      <c r="B23" s="4" t="s">
        <v>17</v>
      </c>
      <c r="C23" s="4"/>
      <c r="D23" s="4"/>
      <c r="E23" s="4"/>
      <c r="F23" s="4"/>
      <c r="G23" s="4"/>
      <c r="H23" s="4"/>
      <c r="I23" s="4"/>
      <c r="J23" s="4"/>
    </row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>
      <c r="A27" s="4"/>
      <c r="B27" s="4"/>
      <c r="C27" s="4"/>
    </row>
    <row r="28" customFormat="false" ht="14.25" hidden="false" customHeight="true" outlineLevel="0" collapsed="false">
      <c r="A28" s="3" t="s">
        <v>18</v>
      </c>
      <c r="B28" s="4"/>
      <c r="C28" s="4"/>
    </row>
    <row r="29" customFormat="false" ht="28.35" hidden="false" customHeight="true" outlineLevel="0" collapsed="false">
      <c r="A29" s="5" t="s">
        <v>19</v>
      </c>
      <c r="B29" s="5"/>
      <c r="C29" s="5"/>
      <c r="E29" s="2" t="s">
        <v>20</v>
      </c>
    </row>
    <row r="30" customFormat="false" ht="14.25" hidden="false" customHeight="true" outlineLevel="0" collapsed="false">
      <c r="A30" s="4"/>
      <c r="B30" s="4"/>
      <c r="C30" s="4"/>
    </row>
    <row r="31" customFormat="false" ht="14.25" hidden="false" customHeight="true" outlineLevel="0" collapsed="false">
      <c r="A31" s="4"/>
      <c r="B31" s="4"/>
      <c r="C31" s="4"/>
    </row>
    <row r="32" customFormat="false" ht="14.25" hidden="false" customHeight="true" outlineLevel="0" collapsed="false">
      <c r="A32" s="3" t="s">
        <v>21</v>
      </c>
      <c r="B32" s="4"/>
      <c r="C32" s="4"/>
    </row>
    <row r="33" customFormat="false" ht="28.35" hidden="false" customHeight="true" outlineLevel="0" collapsed="false">
      <c r="A33" s="5" t="s">
        <v>22</v>
      </c>
      <c r="B33" s="5"/>
      <c r="C33" s="5"/>
      <c r="E33" s="2" t="s">
        <v>23</v>
      </c>
    </row>
    <row r="1048576" customFormat="false" ht="12.8" hidden="false" customHeight="true" outlineLevel="0" collapsed="false"/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8"/>
  <cols>
    <col collapsed="false" hidden="false" max="1" min="1" style="6" width="20.1813953488372"/>
    <col collapsed="false" hidden="false" max="2" min="2" style="6" width="16.7348837209302"/>
    <col collapsed="false" hidden="false" max="3" min="3" style="6" width="10.706976744186"/>
    <col collapsed="false" hidden="false" max="4" min="4" style="6" width="5.29302325581395"/>
    <col collapsed="false" hidden="false" max="5" min="5" style="6" width="14.5209302325581"/>
    <col collapsed="false" hidden="false" max="63" min="6" style="6" width="10.4604651162791"/>
    <col collapsed="false" hidden="false" max="64" min="64" style="7" width="10.4604651162791"/>
    <col collapsed="false" hidden="false" max="1023" min="65" style="0" width="10.4604651162791"/>
    <col collapsed="false" hidden="false" max="1025" min="1024" style="0" width="10.706976744186"/>
  </cols>
  <sheetData>
    <row r="1" customFormat="false" ht="15.8" hidden="false" customHeight="true" outlineLevel="0" collapsed="false">
      <c r="A1" s="8" t="s">
        <v>24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0"/>
    </row>
    <row r="2" customFormat="false" ht="15.8" hidden="false" customHeight="false" outlineLevel="0" collapsed="false">
      <c r="A2" s="10" t="s">
        <v>25</v>
      </c>
      <c r="B2" s="10"/>
      <c r="C2" s="10"/>
      <c r="D2" s="10"/>
      <c r="E2" s="1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5.8" hidden="false" customHeight="false" outlineLevel="0" collapsed="false">
      <c r="A3" s="11" t="str">
        <f aca="false">Обложка!B15</f>
        <v>ООО «Татищевская сыроварня»</v>
      </c>
      <c r="B3" s="11"/>
      <c r="C3" s="11"/>
      <c r="D3" s="11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0"/>
    </row>
    <row r="4" customFormat="false" ht="25.35" hidden="false" customHeight="true" outlineLevel="0" collapsed="false">
      <c r="A4" s="12" t="s">
        <v>26</v>
      </c>
      <c r="B4" s="12"/>
      <c r="C4" s="12"/>
      <c r="D4" s="12"/>
      <c r="E4" s="1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0"/>
    </row>
    <row r="5" customFormat="false" ht="15.8" hidden="false" customHeight="false" outlineLevel="0" collapsed="false">
      <c r="A5" s="13" t="str">
        <f aca="false">Обложка!D8</f>
        <v>01.01.22-31.01.22</v>
      </c>
      <c r="B5" s="13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0"/>
    </row>
    <row r="6" customFormat="false" ht="15.8" hidden="false" customHeight="true" outlineLevel="0" collapsed="false">
      <c r="A6" s="12" t="s">
        <v>27</v>
      </c>
      <c r="B6" s="12"/>
      <c r="C6" s="12"/>
      <c r="D6" s="12"/>
      <c r="E6" s="11" t="str">
        <f aca="false">Обложка!B4</f>
        <v>18.10. 2021г.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0"/>
    </row>
    <row r="7" customFormat="false" ht="25.35" hidden="false" customHeight="true" outlineLevel="0" collapsed="false">
      <c r="A7" s="11" t="s">
        <v>28</v>
      </c>
      <c r="B7" s="11"/>
      <c r="C7" s="11"/>
      <c r="D7" s="11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0"/>
    </row>
    <row r="8" customFormat="false" ht="15.8" hidden="false" customHeight="false" outlineLevel="0" collapsed="false">
      <c r="A8" s="14" t="s">
        <v>29</v>
      </c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6"/>
    </row>
    <row r="9" customFormat="false" ht="15.8" hidden="false" customHeight="false" outlineLevel="0" collapsed="false">
      <c r="A9" s="17" t="s">
        <v>30</v>
      </c>
      <c r="B9" s="17"/>
      <c r="C9" s="17"/>
      <c r="D9" s="18" t="s">
        <v>31</v>
      </c>
      <c r="E9" s="14" t="n">
        <v>3500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0"/>
    </row>
    <row r="10" customFormat="false" ht="15.8" hidden="false" customHeight="false" outlineLevel="0" collapsed="false">
      <c r="A10" s="17" t="s">
        <v>32</v>
      </c>
      <c r="B10" s="17"/>
      <c r="C10" s="17"/>
      <c r="D10" s="14" t="s">
        <v>33</v>
      </c>
      <c r="E10" s="14" t="n">
        <f aca="false">D23</f>
        <v>40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0"/>
    </row>
    <row r="11" customFormat="false" ht="15.8" hidden="false" customHeight="false" outlineLevel="0" collapsed="false">
      <c r="A11" s="14" t="s">
        <v>34</v>
      </c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6"/>
    </row>
    <row r="12" customFormat="false" ht="15.8" hidden="false" customHeight="false" outlineLevel="0" collapsed="false">
      <c r="A12" s="17" t="s">
        <v>35</v>
      </c>
      <c r="B12" s="17"/>
      <c r="C12" s="17"/>
      <c r="D12" s="18" t="s">
        <v>31</v>
      </c>
      <c r="E12" s="14" t="n">
        <v>3000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0"/>
    </row>
    <row r="13" customFormat="false" ht="15.8" hidden="false" customHeight="true" outlineLevel="0" collapsed="false">
      <c r="A13" s="19" t="s">
        <v>36</v>
      </c>
      <c r="B13" s="19"/>
      <c r="C13" s="19"/>
      <c r="D13" s="19"/>
      <c r="E13" s="1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6"/>
    </row>
    <row r="14" s="23" customFormat="true" ht="34.55" hidden="false" customHeight="false" outlineLevel="0" collapsed="false">
      <c r="A14" s="20" t="s">
        <v>37</v>
      </c>
      <c r="B14" s="20" t="s">
        <v>38</v>
      </c>
      <c r="C14" s="20" t="s">
        <v>39</v>
      </c>
      <c r="D14" s="21" t="s">
        <v>40</v>
      </c>
      <c r="E14" s="21" t="s">
        <v>41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</row>
    <row r="15" customFormat="false" ht="34.55" hidden="false" customHeight="false" outlineLevel="0" collapsed="false">
      <c r="A15" s="24" t="s">
        <v>42</v>
      </c>
      <c r="B15" s="20" t="s">
        <v>43</v>
      </c>
      <c r="C15" s="20" t="s">
        <v>44</v>
      </c>
      <c r="D15" s="21" t="s">
        <v>40</v>
      </c>
      <c r="E15" s="21" t="s">
        <v>41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0"/>
    </row>
    <row r="16" customFormat="false" ht="15.8" hidden="false" customHeight="true" outlineLevel="0" collapsed="false">
      <c r="A16" s="25" t="s">
        <v>45</v>
      </c>
      <c r="B16" s="25"/>
      <c r="C16" s="25"/>
      <c r="D16" s="25" t="e">
        <f aca="false">SUM(#REF!)</f>
        <v>#REF!</v>
      </c>
      <c r="E16" s="2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6"/>
    </row>
    <row r="17" customFormat="false" ht="15.8" hidden="false" customHeight="false" outlineLevel="0" collapsed="false">
      <c r="A17" s="17" t="s">
        <v>46</v>
      </c>
      <c r="B17" s="17"/>
      <c r="C17" s="17"/>
      <c r="D17" s="18" t="s">
        <v>33</v>
      </c>
      <c r="E17" s="14" t="n">
        <v>10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0"/>
    </row>
    <row r="18" customFormat="false" ht="13.8" hidden="false" customHeight="false" outlineLevel="0" collapsed="false">
      <c r="A18" s="17" t="s">
        <v>47</v>
      </c>
      <c r="B18" s="17"/>
      <c r="C18" s="17"/>
      <c r="D18" s="18" t="s">
        <v>33</v>
      </c>
      <c r="E18" s="14" t="n">
        <f aca="false">D27</f>
        <v>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0"/>
    </row>
    <row r="19" customFormat="false" ht="13.8" hidden="false" customHeight="false" outlineLevel="0" collapsed="false">
      <c r="A19" s="17" t="s">
        <v>48</v>
      </c>
      <c r="B19" s="17"/>
      <c r="C19" s="17"/>
      <c r="D19" s="18" t="s">
        <v>33</v>
      </c>
      <c r="E19" s="14" t="n">
        <f aca="false">D26</f>
        <v>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0"/>
    </row>
    <row r="20" customFormat="false" ht="15.8" hidden="false" customHeight="true" outlineLevel="0" collapsed="false">
      <c r="A20" s="19" t="s">
        <v>36</v>
      </c>
      <c r="B20" s="19"/>
      <c r="C20" s="19"/>
      <c r="D20" s="19"/>
      <c r="E20" s="1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6"/>
    </row>
    <row r="21" s="23" customFormat="true" ht="34.55" hidden="false" customHeight="false" outlineLevel="0" collapsed="false">
      <c r="A21" s="26" t="s">
        <v>49</v>
      </c>
      <c r="B21" s="26" t="s">
        <v>50</v>
      </c>
      <c r="C21" s="26" t="s">
        <v>51</v>
      </c>
      <c r="D21" s="21" t="s">
        <v>40</v>
      </c>
      <c r="E21" s="21" t="s">
        <v>41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customFormat="false" ht="13.8" hidden="false" customHeight="false" outlineLevel="0" collapsed="false">
      <c r="A22" s="14" t="s">
        <v>52</v>
      </c>
      <c r="B22" s="14"/>
      <c r="C22" s="14"/>
      <c r="D22" s="14"/>
      <c r="E22" s="1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customFormat="false" ht="23.75" hidden="false" customHeight="false" outlineLevel="0" collapsed="false">
      <c r="A23" s="27" t="str">
        <f aca="false">'Контрольный лист'!A29</f>
        <v>Итого средств учета грызунов в помещениях</v>
      </c>
      <c r="B23" s="27" t="str">
        <f aca="false">'Контрольный лист'!B29</f>
        <v>3 контур защиты</v>
      </c>
      <c r="C23" s="28" t="str">
        <f aca="false">'Контрольный лист'!C29</f>
        <v>киу</v>
      </c>
      <c r="D23" s="28" t="n">
        <f aca="false">'Контрольный лист'!F29</f>
        <v>40</v>
      </c>
      <c r="E23" s="2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</row>
    <row r="24" customFormat="false" ht="34.55" hidden="false" customHeight="false" outlineLevel="0" collapsed="false">
      <c r="A24" s="27" t="str">
        <f aca="false">'Контрольный лист'!A30</f>
        <v>Итого средств учета грызунов по периметру  зданий</v>
      </c>
      <c r="B24" s="27" t="str">
        <f aca="false">'Контрольный лист'!B30</f>
        <v>2 контур защиты</v>
      </c>
      <c r="C24" s="28" t="str">
        <f aca="false">'Контрольный лист'!C30</f>
        <v>киу</v>
      </c>
      <c r="D24" s="28" t="n">
        <f aca="false">'Контрольный лист'!F30</f>
        <v>20</v>
      </c>
      <c r="E24" s="2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customFormat="false" ht="34.55" hidden="false" customHeight="false" outlineLevel="0" collapsed="false">
      <c r="A25" s="27" t="str">
        <f aca="false">'Контрольный лист'!A31</f>
        <v>Итого средств учета грызунов по периметру территории забора</v>
      </c>
      <c r="B25" s="27" t="str">
        <f aca="false">'Контрольный лист'!B31</f>
        <v>1 контур защиты</v>
      </c>
      <c r="C25" s="28" t="str">
        <f aca="false">'Контрольный лист'!C31</f>
        <v>киу</v>
      </c>
      <c r="D25" s="28" t="n">
        <f aca="false">'Контрольный лист'!F31</f>
        <v>30</v>
      </c>
      <c r="E25" s="2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</row>
    <row r="26" customFormat="false" ht="34.55" hidden="false" customHeight="false" outlineLevel="0" collapsed="false">
      <c r="A26" s="27" t="str">
        <f aca="false">'Контрольный лист'!A32</f>
        <v>Итого средств учета ползающих насекомых  в помещениях</v>
      </c>
      <c r="B26" s="27" t="str">
        <f aca="false">'Контрольный лист'!B32</f>
        <v>3 контур защиты</v>
      </c>
      <c r="C26" s="28" t="str">
        <f aca="false">'Контрольный лист'!C32</f>
        <v>ИМ</v>
      </c>
      <c r="D26" s="28" t="n">
        <f aca="false">'Контрольный лист'!F32</f>
        <v>10</v>
      </c>
      <c r="E26" s="2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customFormat="false" ht="34.55" hidden="false" customHeight="false" outlineLevel="0" collapsed="false">
      <c r="A27" s="27" t="str">
        <f aca="false">'Контрольный лист'!A33</f>
        <v>Итого средств учета летающих насекомых  в помещениях</v>
      </c>
      <c r="B27" s="27" t="str">
        <f aca="false">'Контрольный лист'!B33</f>
        <v>3 контур защиты</v>
      </c>
      <c r="C27" s="28" t="str">
        <f aca="false">'Контрольный лист'!C33</f>
        <v>ИЛ</v>
      </c>
      <c r="D27" s="28" t="n">
        <f aca="false">'Контрольный лист'!F33</f>
        <v>4</v>
      </c>
      <c r="E27" s="2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8" customFormat="false" ht="13.8" hidden="false" customHeight="false" outlineLevel="0" collapsed="false">
      <c r="A28" s="30"/>
      <c r="B28" s="30"/>
      <c r="C28" s="30"/>
      <c r="D28" s="31"/>
      <c r="E28" s="2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</row>
    <row r="29" customFormat="false" ht="13.8" hidden="false" customHeight="true" outlineLevel="0" collapsed="false">
      <c r="A29" s="32" t="s">
        <v>53</v>
      </c>
      <c r="B29" s="32"/>
      <c r="C29" s="33"/>
      <c r="D29" s="33"/>
      <c r="E29" s="34"/>
      <c r="F29" s="34"/>
      <c r="G29" s="35"/>
      <c r="H29" s="35"/>
      <c r="I29" s="35"/>
      <c r="J29" s="33"/>
      <c r="K29" s="33"/>
      <c r="L29" s="3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</row>
    <row r="30" customFormat="false" ht="13.8" hidden="false" customHeight="true" outlineLevel="0" collapsed="false">
      <c r="A30" s="37" t="s">
        <v>54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customFormat="false" ht="17.5" hidden="false" customHeight="true" outlineLevel="0" collapsed="false">
      <c r="A31" s="37" t="s">
        <v>55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customFormat="false" ht="15.8" hidden="false" customHeight="false" outlineLevel="0" collapsed="false">
      <c r="A32" s="22" t="s">
        <v>18</v>
      </c>
      <c r="B32" s="38"/>
      <c r="C32" s="38"/>
      <c r="D32" s="38"/>
      <c r="E32" s="7"/>
      <c r="F32" s="7"/>
      <c r="G32" s="7"/>
      <c r="H32" s="7"/>
      <c r="I32" s="7"/>
    </row>
    <row r="33" customFormat="false" ht="15.8" hidden="false" customHeight="false" outlineLevel="0" collapsed="false">
      <c r="A33" s="10" t="s">
        <v>56</v>
      </c>
      <c r="B33" s="10"/>
      <c r="C33" s="0"/>
      <c r="D33" s="9"/>
      <c r="E33" s="39" t="s">
        <v>57</v>
      </c>
      <c r="F33" s="40"/>
      <c r="G33" s="7"/>
      <c r="H33" s="7"/>
      <c r="I33" s="7"/>
    </row>
    <row r="34" customFormat="false" ht="15.8" hidden="false" customHeight="false" outlineLevel="0" collapsed="false">
      <c r="A34" s="7"/>
      <c r="B34" s="7"/>
      <c r="C34" s="7"/>
      <c r="D34" s="7"/>
      <c r="E34" s="0"/>
      <c r="F34" s="7"/>
      <c r="G34" s="7"/>
      <c r="H34" s="7"/>
      <c r="I34" s="7"/>
    </row>
    <row r="35" customFormat="false" ht="15.8" hidden="false" customHeight="false" outlineLevel="0" collapsed="false">
      <c r="A35" s="7"/>
      <c r="B35" s="7"/>
      <c r="C35" s="7"/>
      <c r="D35" s="7"/>
      <c r="E35" s="0"/>
      <c r="F35" s="7"/>
      <c r="G35" s="7"/>
      <c r="H35" s="7"/>
      <c r="I35" s="7"/>
    </row>
    <row r="36" customFormat="false" ht="15.8" hidden="false" customHeight="false" outlineLevel="0" collapsed="false">
      <c r="A36" s="9" t="s">
        <v>21</v>
      </c>
      <c r="B36" s="7"/>
      <c r="C36" s="7"/>
      <c r="D36" s="7"/>
      <c r="E36" s="41"/>
      <c r="F36" s="7"/>
      <c r="G36" s="7"/>
      <c r="H36" s="7"/>
      <c r="I36" s="7"/>
    </row>
    <row r="37" customFormat="false" ht="23.7" hidden="false" customHeight="true" outlineLevel="0" collapsed="false">
      <c r="A37" s="38" t="s">
        <v>22</v>
      </c>
      <c r="B37" s="38"/>
      <c r="C37" s="38"/>
      <c r="D37" s="41"/>
      <c r="E37" s="42" t="s">
        <v>23</v>
      </c>
      <c r="F37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6:E16"/>
    <mergeCell ref="A17:C17"/>
    <mergeCell ref="A18:C18"/>
    <mergeCell ref="A19:C19"/>
    <mergeCell ref="A20:E20"/>
    <mergeCell ref="A22:E22"/>
    <mergeCell ref="A29:B29"/>
    <mergeCell ref="A30:L30"/>
    <mergeCell ref="A31:L31"/>
    <mergeCell ref="A33:B33"/>
    <mergeCell ref="A37:C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/>
  <cols>
    <col collapsed="false" hidden="false" max="1" min="1" style="43" width="5.04651162790698"/>
    <col collapsed="false" hidden="false" max="2" min="2" style="44" width="19.6883720930233"/>
    <col collapsed="false" hidden="false" max="3" min="3" style="44" width="13.906976744186"/>
    <col collapsed="false" hidden="false" max="4" min="4" style="44" width="5.04651162790698"/>
    <col collapsed="false" hidden="true" max="5" min="5" style="44" width="0"/>
    <col collapsed="false" hidden="false" max="6" min="6" style="44" width="23.506976744186"/>
    <col collapsed="false" hidden="false" max="7" min="7" style="44" width="21.5348837209302"/>
    <col collapsed="false" hidden="false" max="8" min="8" style="44" width="8.98139534883721"/>
    <col collapsed="false" hidden="false" max="65" min="9" style="0" width="8.98139534883721"/>
    <col collapsed="false" hidden="false" max="1025" min="66" style="0" width="10.706976744186"/>
  </cols>
  <sheetData>
    <row r="1" customFormat="false" ht="15.8" hidden="false" customHeight="true" outlineLevel="0" collapsed="false">
      <c r="A1" s="0"/>
      <c r="B1" s="45" t="s">
        <v>58</v>
      </c>
      <c r="C1" s="45"/>
      <c r="D1" s="45"/>
      <c r="E1" s="45"/>
      <c r="F1" s="45"/>
      <c r="G1" s="45"/>
      <c r="H1" s="0"/>
    </row>
    <row r="2" customFormat="false" ht="14" hidden="false" customHeight="false" outlineLevel="0" collapsed="false">
      <c r="A2" s="46"/>
      <c r="B2" s="46"/>
      <c r="C2" s="46"/>
      <c r="D2" s="46"/>
      <c r="E2" s="47"/>
      <c r="F2" s="47" t="str">
        <f aca="false">Обложка!D8</f>
        <v>01.01.22-31.01.22</v>
      </c>
      <c r="G2" s="48"/>
      <c r="H2" s="0"/>
    </row>
    <row r="3" customFormat="false" ht="15.8" hidden="false" customHeight="true" outlineLevel="0" collapsed="false">
      <c r="A3" s="49" t="s">
        <v>59</v>
      </c>
      <c r="B3" s="50" t="s">
        <v>60</v>
      </c>
      <c r="C3" s="50"/>
      <c r="D3" s="50"/>
      <c r="E3" s="50"/>
      <c r="F3" s="50" t="s">
        <v>61</v>
      </c>
      <c r="G3" s="50" t="s">
        <v>45</v>
      </c>
      <c r="H3" s="0"/>
    </row>
    <row r="4" customFormat="false" ht="13.8" hidden="false" customHeight="false" outlineLevel="0" collapsed="false">
      <c r="A4" s="51" t="s">
        <v>62</v>
      </c>
      <c r="B4" s="51"/>
      <c r="C4" s="51"/>
      <c r="D4" s="51"/>
      <c r="E4" s="51"/>
      <c r="F4" s="51"/>
      <c r="G4" s="51"/>
      <c r="H4" s="0"/>
    </row>
    <row r="5" customFormat="false" ht="15.8" hidden="false" customHeight="true" outlineLevel="0" collapsed="false">
      <c r="A5" s="49" t="s">
        <v>63</v>
      </c>
      <c r="B5" s="52" t="s">
        <v>64</v>
      </c>
      <c r="C5" s="52"/>
      <c r="D5" s="52"/>
      <c r="E5" s="52"/>
      <c r="F5" s="50" t="n">
        <v>3500</v>
      </c>
      <c r="G5" s="50" t="n">
        <v>3000</v>
      </c>
      <c r="H5" s="0"/>
    </row>
    <row r="6" customFormat="false" ht="16" hidden="false" customHeight="true" outlineLevel="0" collapsed="false">
      <c r="A6" s="49" t="s">
        <v>65</v>
      </c>
      <c r="B6" s="52" t="s">
        <v>66</v>
      </c>
      <c r="C6" s="52"/>
      <c r="D6" s="52"/>
      <c r="E6" s="52"/>
      <c r="F6" s="50" t="s">
        <v>67</v>
      </c>
      <c r="G6" s="50" t="s">
        <v>67</v>
      </c>
      <c r="H6" s="0"/>
    </row>
    <row r="7" customFormat="false" ht="15.3" hidden="false" customHeight="true" outlineLevel="0" collapsed="false">
      <c r="A7" s="49" t="s">
        <v>68</v>
      </c>
      <c r="B7" s="52" t="s">
        <v>69</v>
      </c>
      <c r="C7" s="52"/>
      <c r="D7" s="52"/>
      <c r="E7" s="52"/>
      <c r="F7" s="53" t="s">
        <v>67</v>
      </c>
      <c r="G7" s="53" t="s">
        <v>67</v>
      </c>
      <c r="H7" s="0"/>
    </row>
    <row r="8" customFormat="false" ht="13.8" hidden="false" customHeight="false" outlineLevel="0" collapsed="false">
      <c r="A8" s="51" t="s">
        <v>70</v>
      </c>
      <c r="B8" s="51"/>
      <c r="C8" s="51"/>
      <c r="D8" s="51"/>
      <c r="E8" s="51"/>
      <c r="F8" s="51"/>
      <c r="G8" s="51"/>
      <c r="H8" s="0"/>
    </row>
    <row r="9" customFormat="false" ht="28.35" hidden="false" customHeight="true" outlineLevel="0" collapsed="false">
      <c r="A9" s="54" t="s">
        <v>71</v>
      </c>
      <c r="B9" s="55" t="s">
        <v>72</v>
      </c>
      <c r="C9" s="55"/>
      <c r="D9" s="55"/>
      <c r="E9" s="55"/>
      <c r="F9" s="56" t="n">
        <f aca="false">'Контрольный лист'!F29+'Контрольный лист'!F30+'Контрольный лист'!F31</f>
        <v>90</v>
      </c>
      <c r="G9" s="56" t="n">
        <f aca="false">'Контрольный лист'!F32+'Контрольный лист'!F33</f>
        <v>14</v>
      </c>
      <c r="H9" s="0"/>
    </row>
    <row r="10" customFormat="false" ht="15.8" hidden="false" customHeight="true" outlineLevel="0" collapsed="false">
      <c r="A10" s="49" t="s">
        <v>73</v>
      </c>
      <c r="B10" s="55" t="s">
        <v>74</v>
      </c>
      <c r="C10" s="55"/>
      <c r="D10" s="55"/>
      <c r="E10" s="52"/>
      <c r="F10" s="50" t="n">
        <f aca="false">'Контрольный лист'!G34</f>
        <v>6</v>
      </c>
      <c r="G10" s="50" t="n">
        <v>0</v>
      </c>
      <c r="H10" s="0"/>
    </row>
    <row r="11" customFormat="false" ht="25.35" hidden="false" customHeight="true" outlineLevel="0" collapsed="false">
      <c r="A11" s="49" t="s">
        <v>75</v>
      </c>
      <c r="B11" s="52" t="s">
        <v>76</v>
      </c>
      <c r="C11" s="52"/>
      <c r="D11" s="52"/>
      <c r="E11" s="52"/>
      <c r="F11" s="53" t="n">
        <f aca="false">100-F10*100/F9</f>
        <v>93.3333333333333</v>
      </c>
      <c r="G11" s="50" t="n">
        <f aca="false">100-0*100/2</f>
        <v>100</v>
      </c>
      <c r="H11" s="0"/>
    </row>
    <row r="12" customFormat="false" ht="13.8" hidden="false" customHeight="false" outlineLevel="0" collapsed="false">
      <c r="A12" s="51" t="s">
        <v>77</v>
      </c>
      <c r="B12" s="51"/>
      <c r="C12" s="51"/>
      <c r="D12" s="51"/>
      <c r="E12" s="51"/>
      <c r="F12" s="51"/>
      <c r="G12" s="51"/>
      <c r="H12" s="0"/>
    </row>
    <row r="13" customFormat="false" ht="86.45" hidden="false" customHeight="true" outlineLevel="0" collapsed="false">
      <c r="A13" s="49" t="s">
        <v>78</v>
      </c>
      <c r="B13" s="52" t="s">
        <v>79</v>
      </c>
      <c r="C13" s="52"/>
      <c r="D13" s="52"/>
      <c r="E13" s="52"/>
      <c r="F13" s="52" t="s">
        <v>80</v>
      </c>
      <c r="G13" s="52" t="s">
        <v>81</v>
      </c>
      <c r="H13" s="0"/>
    </row>
    <row r="14" customFormat="false" ht="93.1" hidden="false" customHeight="true" outlineLevel="0" collapsed="false">
      <c r="A14" s="49" t="s">
        <v>82</v>
      </c>
      <c r="B14" s="52" t="s">
        <v>83</v>
      </c>
      <c r="C14" s="52"/>
      <c r="D14" s="52"/>
      <c r="E14" s="52"/>
      <c r="F14" s="52" t="s">
        <v>84</v>
      </c>
      <c r="G14" s="52" t="s">
        <v>85</v>
      </c>
      <c r="H14" s="0"/>
    </row>
    <row r="15" customFormat="false" ht="28.3" hidden="false" customHeight="true" outlineLevel="0" collapsed="false">
      <c r="A15" s="49" t="s">
        <v>86</v>
      </c>
      <c r="B15" s="52" t="str">
        <f aca="false">'Контрольный лист'!A29</f>
        <v>Итого средств учета грызунов в помещениях</v>
      </c>
      <c r="C15" s="52" t="str">
        <f aca="false">'Контрольный лист'!B29</f>
        <v>3 контур защиты</v>
      </c>
      <c r="D15" s="57" t="str">
        <f aca="false">'Контрольный лист'!C29</f>
        <v>киу</v>
      </c>
      <c r="E15" s="52" t="e">
        <f aca="false">#REF!</f>
        <v>#REF!</v>
      </c>
      <c r="F15" s="50" t="n">
        <f aca="false">'Контрольный лист'!F29</f>
        <v>40</v>
      </c>
      <c r="G15" s="50" t="s">
        <v>67</v>
      </c>
      <c r="H15" s="0"/>
    </row>
    <row r="16" customFormat="false" ht="40" hidden="false" customHeight="true" outlineLevel="0" collapsed="false">
      <c r="A16" s="49" t="s">
        <v>87</v>
      </c>
      <c r="B16" s="52" t="str">
        <f aca="false">'Контрольный лист'!A30</f>
        <v>Итого средств учета грызунов по периметру  зданий</v>
      </c>
      <c r="C16" s="52" t="str">
        <f aca="false">'Контрольный лист'!B30</f>
        <v>2 контур защиты</v>
      </c>
      <c r="D16" s="57" t="str">
        <f aca="false">'Контрольный лист'!C30</f>
        <v>киу</v>
      </c>
      <c r="E16" s="52" t="e">
        <f aca="false">#REF!</f>
        <v>#REF!</v>
      </c>
      <c r="F16" s="50" t="n">
        <f aca="false">'Контрольный лист'!F30</f>
        <v>20</v>
      </c>
      <c r="G16" s="50" t="s">
        <v>67</v>
      </c>
      <c r="H16" s="0"/>
    </row>
    <row r="17" customFormat="false" ht="38" hidden="false" customHeight="true" outlineLevel="0" collapsed="false">
      <c r="A17" s="49" t="s">
        <v>88</v>
      </c>
      <c r="B17" s="52" t="str">
        <f aca="false">'Контрольный лист'!A31</f>
        <v>Итого средств учета грызунов по периметру территории забора</v>
      </c>
      <c r="C17" s="52" t="str">
        <f aca="false">'Контрольный лист'!B31</f>
        <v>1 контур защиты</v>
      </c>
      <c r="D17" s="57" t="str">
        <f aca="false">'Контрольный лист'!C31</f>
        <v>киу</v>
      </c>
      <c r="E17" s="52"/>
      <c r="F17" s="50" t="n">
        <f aca="false">'Контрольный лист'!F31</f>
        <v>30</v>
      </c>
      <c r="G17" s="50"/>
      <c r="H17" s="0"/>
    </row>
    <row r="18" customFormat="false" ht="37.5" hidden="false" customHeight="true" outlineLevel="0" collapsed="false">
      <c r="A18" s="49" t="s">
        <v>89</v>
      </c>
      <c r="B18" s="52" t="str">
        <f aca="false">'Контрольный лист'!A32</f>
        <v>Итого средств учета ползающих насекомых  в помещениях</v>
      </c>
      <c r="C18" s="52" t="str">
        <f aca="false">'Контрольный лист'!B32</f>
        <v>3 контур защиты</v>
      </c>
      <c r="D18" s="57" t="str">
        <f aca="false">'Контрольный лист'!C32</f>
        <v>ИМ</v>
      </c>
      <c r="E18" s="52"/>
      <c r="F18" s="50" t="s">
        <v>67</v>
      </c>
      <c r="G18" s="50" t="n">
        <v>10</v>
      </c>
      <c r="H18" s="0"/>
    </row>
    <row r="19" customFormat="false" ht="37.5" hidden="false" customHeight="true" outlineLevel="0" collapsed="false">
      <c r="A19" s="49" t="s">
        <v>90</v>
      </c>
      <c r="B19" s="52" t="str">
        <f aca="false">'Контрольный лист'!A33</f>
        <v>Итого средств учета летающих насекомых  в помещениях</v>
      </c>
      <c r="C19" s="52" t="str">
        <f aca="false">'Контрольный лист'!B33</f>
        <v>3 контур защиты</v>
      </c>
      <c r="D19" s="57" t="str">
        <f aca="false">'Контрольный лист'!C33</f>
        <v>ИЛ</v>
      </c>
      <c r="E19" s="52"/>
      <c r="F19" s="50" t="s">
        <v>67</v>
      </c>
      <c r="G19" s="50" t="n">
        <f aca="false">'Контрольный лист'!F33</f>
        <v>4</v>
      </c>
      <c r="H19" s="0"/>
    </row>
    <row r="20" customFormat="false" ht="13.8" hidden="false" customHeight="false" outlineLevel="0" collapsed="false">
      <c r="A20" s="58" t="s">
        <v>91</v>
      </c>
      <c r="B20" s="58"/>
      <c r="C20" s="58"/>
      <c r="D20" s="58"/>
      <c r="E20" s="58"/>
      <c r="F20" s="58"/>
      <c r="G20" s="58"/>
      <c r="H20" s="0"/>
    </row>
    <row r="21" customFormat="false" ht="37.05" hidden="false" customHeight="true" outlineLevel="0" collapsed="false">
      <c r="A21" s="49" t="s">
        <v>92</v>
      </c>
      <c r="B21" s="52" t="s">
        <v>93</v>
      </c>
      <c r="C21" s="52"/>
      <c r="D21" s="52"/>
      <c r="E21" s="52"/>
      <c r="F21" s="52" t="s">
        <v>94</v>
      </c>
      <c r="G21" s="50" t="s">
        <v>67</v>
      </c>
      <c r="H21" s="0"/>
    </row>
    <row r="22" customFormat="false" ht="49.3" hidden="false" customHeight="true" outlineLevel="0" collapsed="false">
      <c r="A22" s="49" t="s">
        <v>95</v>
      </c>
      <c r="B22" s="52" t="s">
        <v>96</v>
      </c>
      <c r="C22" s="52"/>
      <c r="D22" s="52"/>
      <c r="E22" s="52"/>
      <c r="F22" s="52" t="s">
        <v>97</v>
      </c>
      <c r="G22" s="52" t="s">
        <v>97</v>
      </c>
      <c r="H22" s="0"/>
    </row>
    <row r="23" customFormat="false" ht="51.65" hidden="false" customHeight="true" outlineLevel="0" collapsed="false">
      <c r="A23" s="49" t="s">
        <v>98</v>
      </c>
      <c r="B23" s="59" t="s">
        <v>99</v>
      </c>
      <c r="C23" s="59"/>
      <c r="D23" s="59"/>
      <c r="E23" s="59"/>
      <c r="F23" s="50" t="s">
        <v>67</v>
      </c>
      <c r="G23" s="60" t="s">
        <v>100</v>
      </c>
      <c r="H23" s="0"/>
    </row>
    <row r="24" customFormat="false" ht="13.8" hidden="false" customHeight="false" outlineLevel="0" collapsed="false">
      <c r="A24" s="58" t="s">
        <v>101</v>
      </c>
      <c r="B24" s="58"/>
      <c r="C24" s="58"/>
      <c r="D24" s="58"/>
      <c r="E24" s="58"/>
      <c r="F24" s="58"/>
      <c r="G24" s="58"/>
    </row>
    <row r="25" customFormat="false" ht="17.05" hidden="false" customHeight="true" outlineLevel="0" collapsed="false">
      <c r="A25" s="49" t="s">
        <v>102</v>
      </c>
      <c r="B25" s="52" t="s">
        <v>103</v>
      </c>
      <c r="C25" s="52"/>
      <c r="D25" s="52"/>
      <c r="E25" s="52"/>
      <c r="F25" s="50" t="s">
        <v>104</v>
      </c>
      <c r="G25" s="50" t="s">
        <v>104</v>
      </c>
    </row>
    <row r="26" customFormat="false" ht="15.8" hidden="false" customHeight="true" outlineLevel="0" collapsed="false">
      <c r="A26" s="49" t="s">
        <v>105</v>
      </c>
      <c r="B26" s="52" t="s">
        <v>106</v>
      </c>
      <c r="C26" s="52"/>
      <c r="D26" s="52"/>
      <c r="E26" s="52"/>
      <c r="F26" s="50"/>
      <c r="G26" s="50"/>
    </row>
    <row r="27" customFormat="false" ht="18.3" hidden="false" customHeight="true" outlineLevel="0" collapsed="false">
      <c r="A27" s="49" t="s">
        <v>107</v>
      </c>
      <c r="B27" s="52" t="s">
        <v>108</v>
      </c>
      <c r="C27" s="52"/>
      <c r="D27" s="52"/>
      <c r="E27" s="52"/>
      <c r="F27" s="50"/>
      <c r="G27" s="50"/>
    </row>
    <row r="28" customFormat="false" ht="13.8" hidden="false" customHeight="false" outlineLevel="0" collapsed="false">
      <c r="A28" s="51" t="s">
        <v>109</v>
      </c>
      <c r="B28" s="51"/>
      <c r="C28" s="51"/>
      <c r="D28" s="51"/>
      <c r="E28" s="51"/>
      <c r="F28" s="51"/>
      <c r="G28" s="51"/>
    </row>
    <row r="29" customFormat="false" ht="36.55" hidden="false" customHeight="true" outlineLevel="0" collapsed="false">
      <c r="A29" s="49" t="s">
        <v>110</v>
      </c>
      <c r="B29" s="50" t="s">
        <v>111</v>
      </c>
      <c r="C29" s="50"/>
      <c r="D29" s="50"/>
      <c r="E29" s="50"/>
      <c r="F29" s="50"/>
      <c r="G29" s="50"/>
    </row>
    <row r="30" customFormat="false" ht="13.8" hidden="false" customHeight="false" outlineLevel="0" collapsed="false">
      <c r="B30" s="61"/>
      <c r="C30" s="61"/>
      <c r="D30" s="61"/>
      <c r="E30" s="61"/>
      <c r="F30" s="62"/>
      <c r="G30" s="63"/>
    </row>
    <row r="31" customFormat="false" ht="13.8" hidden="false" customHeight="false" outlineLevel="0" collapsed="false">
      <c r="B31" s="22" t="s">
        <v>18</v>
      </c>
      <c r="C31" s="22"/>
      <c r="D31" s="38"/>
      <c r="E31" s="38"/>
      <c r="F31" s="38"/>
      <c r="G31" s="7"/>
    </row>
    <row r="32" customFormat="false" ht="13.8" hidden="false" customHeight="false" outlineLevel="0" collapsed="false">
      <c r="B32" s="10" t="s">
        <v>56</v>
      </c>
      <c r="C32" s="10"/>
      <c r="D32" s="10"/>
      <c r="E32" s="7"/>
      <c r="F32" s="30" t="s">
        <v>57</v>
      </c>
      <c r="G32" s="30"/>
    </row>
    <row r="33" customFormat="false" ht="13.8" hidden="false" customHeight="false" outlineLevel="0" collapsed="false">
      <c r="B33" s="0"/>
      <c r="C33" s="0"/>
      <c r="D33" s="0"/>
      <c r="E33" s="0"/>
      <c r="F33" s="0"/>
      <c r="G33" s="0"/>
    </row>
    <row r="34" customFormat="false" ht="13.8" hidden="false" customHeight="false" outlineLevel="0" collapsed="false">
      <c r="B34" s="9" t="s">
        <v>21</v>
      </c>
      <c r="C34" s="9"/>
      <c r="D34" s="7"/>
      <c r="E34" s="7"/>
      <c r="F34" s="7"/>
      <c r="G34" s="7"/>
    </row>
    <row r="35" customFormat="false" ht="26.85" hidden="false" customHeight="true" outlineLevel="0" collapsed="false">
      <c r="B35" s="64" t="s">
        <v>22</v>
      </c>
      <c r="C35" s="64"/>
      <c r="D35" s="64"/>
      <c r="E35" s="64"/>
      <c r="F35" s="10" t="s">
        <v>112</v>
      </c>
      <c r="G35" s="10"/>
    </row>
  </sheetData>
  <mergeCells count="30">
    <mergeCell ref="B1:G1"/>
    <mergeCell ref="A2:D2"/>
    <mergeCell ref="B3:E3"/>
    <mergeCell ref="A4:G4"/>
    <mergeCell ref="B5:E5"/>
    <mergeCell ref="B6:E6"/>
    <mergeCell ref="B7:E7"/>
    <mergeCell ref="A8:G8"/>
    <mergeCell ref="B9:E9"/>
    <mergeCell ref="B10:D10"/>
    <mergeCell ref="B11:E11"/>
    <mergeCell ref="A12:G12"/>
    <mergeCell ref="B13:E13"/>
    <mergeCell ref="B14:E14"/>
    <mergeCell ref="A20:G20"/>
    <mergeCell ref="B21:E21"/>
    <mergeCell ref="B22:E22"/>
    <mergeCell ref="B23:E23"/>
    <mergeCell ref="A24:G24"/>
    <mergeCell ref="B25:E25"/>
    <mergeCell ref="F25:F27"/>
    <mergeCell ref="G25:G27"/>
    <mergeCell ref="B26:E26"/>
    <mergeCell ref="B27:E27"/>
    <mergeCell ref="A28:G28"/>
    <mergeCell ref="B29:G29"/>
    <mergeCell ref="B32:D32"/>
    <mergeCell ref="F32:G32"/>
    <mergeCell ref="B35:E35"/>
    <mergeCell ref="F35:G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1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M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/>
  <cols>
    <col collapsed="false" hidden="false" max="1" min="1" style="65" width="3.81395348837209"/>
    <col collapsed="false" hidden="false" max="2" min="2" style="66" width="18.953488372093"/>
    <col collapsed="false" hidden="false" max="3" min="3" style="66" width="7.26046511627907"/>
    <col collapsed="false" hidden="false" max="4" min="4" style="65" width="5.78604651162791"/>
    <col collapsed="false" hidden="false" max="5" min="5" style="65" width="6.4"/>
    <col collapsed="false" hidden="false" max="6" min="6" style="65" width="10.8279069767442"/>
    <col collapsed="false" hidden="false" max="62" min="7" style="65" width="10.4604651162791"/>
    <col collapsed="false" hidden="false" max="65" min="63" style="67" width="10.4604651162791"/>
    <col collapsed="false" hidden="false" max="1022" min="66" style="0" width="10.4604651162791"/>
    <col collapsed="false" hidden="false" max="1025" min="1023" style="0" width="10.706976744186"/>
  </cols>
  <sheetData>
    <row r="1" customFormat="false" ht="17.65" hidden="false" customHeight="true" outlineLevel="0" collapsed="false">
      <c r="A1" s="68" t="s">
        <v>113</v>
      </c>
      <c r="B1" s="68"/>
      <c r="C1" s="68"/>
      <c r="D1" s="68"/>
      <c r="E1" s="68"/>
      <c r="F1" s="68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0"/>
      <c r="BL1" s="0"/>
      <c r="BM1" s="0"/>
    </row>
    <row r="2" customFormat="false" ht="13.8" hidden="false" customHeight="false" outlineLevel="0" collapsed="false">
      <c r="A2" s="70"/>
      <c r="B2" s="71"/>
      <c r="C2" s="72" t="str">
        <f aca="false">Обложка!D8</f>
        <v>01.01.22-31.01.22</v>
      </c>
      <c r="D2" s="72"/>
      <c r="E2" s="72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0"/>
      <c r="BL2" s="0"/>
      <c r="BM2" s="0"/>
    </row>
    <row r="3" s="41" customFormat="true" ht="36.1" hidden="false" customHeight="true" outlineLevel="0" collapsed="false">
      <c r="A3" s="73" t="s">
        <v>114</v>
      </c>
      <c r="B3" s="74" t="s">
        <v>115</v>
      </c>
      <c r="C3" s="74"/>
      <c r="D3" s="73" t="s">
        <v>116</v>
      </c>
      <c r="E3" s="75" t="str">
        <f aca="false">'Контрольный лист'!F3</f>
        <v>Кол-во ловушек</v>
      </c>
      <c r="F3" s="73" t="s">
        <v>117</v>
      </c>
      <c r="G3" s="73" t="s">
        <v>117</v>
      </c>
      <c r="H3" s="73" t="s">
        <v>117</v>
      </c>
      <c r="I3" s="73" t="s">
        <v>117</v>
      </c>
      <c r="J3" s="76"/>
      <c r="K3" s="77"/>
      <c r="L3" s="42"/>
      <c r="M3" s="78"/>
      <c r="N3" s="79"/>
      <c r="O3" s="80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</row>
    <row r="4" customFormat="false" ht="26" hidden="false" customHeight="true" outlineLevel="0" collapsed="false">
      <c r="A4" s="73" t="n">
        <v>1</v>
      </c>
      <c r="B4" s="81" t="str">
        <f aca="false">'Контрольный лист'!A4</f>
        <v>Аппаратный цех</v>
      </c>
      <c r="C4" s="82" t="str">
        <f aca="false">'Контрольный лист'!B4</f>
        <v>3 контур защиты</v>
      </c>
      <c r="D4" s="81" t="str">
        <f aca="false">'Контрольный лист'!C4</f>
        <v>киу</v>
      </c>
      <c r="E4" s="75" t="n">
        <f aca="false">'Контрольный лист'!F4</f>
        <v>9</v>
      </c>
      <c r="F4" s="83" t="s">
        <v>118</v>
      </c>
      <c r="G4" s="84" t="s">
        <v>67</v>
      </c>
      <c r="H4" s="84" t="n">
        <v>44581</v>
      </c>
      <c r="I4" s="84" t="s">
        <v>67</v>
      </c>
      <c r="J4" s="85"/>
      <c r="K4" s="77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</row>
    <row r="5" customFormat="false" ht="23.75" hidden="false" customHeight="false" outlineLevel="0" collapsed="false">
      <c r="A5" s="73" t="n">
        <v>2</v>
      </c>
      <c r="B5" s="81" t="str">
        <f aca="false">'Контрольный лист'!A5</f>
        <v>Зона погрузки товара</v>
      </c>
      <c r="C5" s="82" t="str">
        <f aca="false">'Контрольный лист'!B5</f>
        <v>3 контур защиты</v>
      </c>
      <c r="D5" s="81" t="str">
        <f aca="false">'Контрольный лист'!C5</f>
        <v>киу</v>
      </c>
      <c r="E5" s="75" t="n">
        <f aca="false">'Контрольный лист'!F5</f>
        <v>2</v>
      </c>
      <c r="F5" s="83" t="s">
        <v>118</v>
      </c>
      <c r="G5" s="84" t="s">
        <v>67</v>
      </c>
      <c r="H5" s="84" t="n">
        <v>44581</v>
      </c>
      <c r="I5" s="84" t="s">
        <v>67</v>
      </c>
      <c r="J5" s="85"/>
      <c r="K5" s="77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</row>
    <row r="6" customFormat="false" ht="23.75" hidden="false" customHeight="false" outlineLevel="0" collapsed="false">
      <c r="A6" s="73" t="n">
        <v>3</v>
      </c>
      <c r="B6" s="81" t="str">
        <f aca="false">'Контрольный лист'!A6</f>
        <v>Цех фасовки</v>
      </c>
      <c r="C6" s="82" t="str">
        <f aca="false">'Контрольный лист'!B6</f>
        <v>3 контур защиты</v>
      </c>
      <c r="D6" s="81" t="str">
        <f aca="false">'Контрольный лист'!C6</f>
        <v>киу</v>
      </c>
      <c r="E6" s="75" t="n">
        <f aca="false">'Контрольный лист'!F6</f>
        <v>7</v>
      </c>
      <c r="F6" s="83" t="s">
        <v>118</v>
      </c>
      <c r="G6" s="84" t="s">
        <v>67</v>
      </c>
      <c r="H6" s="84" t="n">
        <v>44581</v>
      </c>
      <c r="I6" s="84" t="s">
        <v>67</v>
      </c>
      <c r="J6" s="85"/>
    </row>
    <row r="7" customFormat="false" ht="23.75" hidden="false" customHeight="false" outlineLevel="0" collapsed="false">
      <c r="A7" s="73" t="n">
        <v>4</v>
      </c>
      <c r="B7" s="81" t="str">
        <f aca="false">'Контрольный лист'!A7</f>
        <v>Отделение приемки молока</v>
      </c>
      <c r="C7" s="82" t="str">
        <f aca="false">'Контрольный лист'!B7</f>
        <v>3 контур защиты</v>
      </c>
      <c r="D7" s="81" t="str">
        <f aca="false">'Контрольный лист'!C7</f>
        <v>киу</v>
      </c>
      <c r="E7" s="75" t="n">
        <f aca="false">'Контрольный лист'!F7</f>
        <v>2</v>
      </c>
      <c r="F7" s="83" t="s">
        <v>118</v>
      </c>
      <c r="G7" s="84" t="s">
        <v>67</v>
      </c>
      <c r="H7" s="84" t="n">
        <v>44581</v>
      </c>
      <c r="I7" s="84" t="s">
        <v>67</v>
      </c>
      <c r="J7" s="85"/>
    </row>
    <row r="8" customFormat="false" ht="23.75" hidden="false" customHeight="false" outlineLevel="0" collapsed="false">
      <c r="A8" s="73" t="n">
        <v>5</v>
      </c>
      <c r="B8" s="81" t="str">
        <f aca="false">'Контрольный лист'!A8</f>
        <v>Коридор перед входом в лабораторию</v>
      </c>
      <c r="C8" s="82" t="str">
        <f aca="false">'Контрольный лист'!B8</f>
        <v>3 контур защиты</v>
      </c>
      <c r="D8" s="81" t="str">
        <f aca="false">'Контрольный лист'!C8</f>
        <v>киу</v>
      </c>
      <c r="E8" s="75" t="n">
        <f aca="false">'Контрольный лист'!F8</f>
        <v>2</v>
      </c>
      <c r="F8" s="83" t="s">
        <v>118</v>
      </c>
      <c r="G8" s="84" t="s">
        <v>67</v>
      </c>
      <c r="H8" s="84" t="n">
        <v>44581</v>
      </c>
      <c r="I8" s="84" t="s">
        <v>67</v>
      </c>
      <c r="J8" s="85"/>
    </row>
    <row r="9" customFormat="false" ht="23.75" hidden="false" customHeight="false" outlineLevel="0" collapsed="false">
      <c r="A9" s="73" t="n">
        <v>6</v>
      </c>
      <c r="B9" s="81" t="str">
        <f aca="false">'Контрольный лист'!A9</f>
        <v>Склад №1</v>
      </c>
      <c r="C9" s="82" t="str">
        <f aca="false">'Контрольный лист'!B9</f>
        <v>3 контур защиты</v>
      </c>
      <c r="D9" s="81" t="str">
        <f aca="false">'Контрольный лист'!C9</f>
        <v>киу</v>
      </c>
      <c r="E9" s="75" t="n">
        <f aca="false">'Контрольный лист'!F9</f>
        <v>1</v>
      </c>
      <c r="F9" s="83" t="s">
        <v>118</v>
      </c>
      <c r="G9" s="84" t="s">
        <v>67</v>
      </c>
      <c r="H9" s="84" t="n">
        <v>44581</v>
      </c>
      <c r="I9" s="84" t="s">
        <v>67</v>
      </c>
      <c r="J9" s="85"/>
    </row>
    <row r="10" customFormat="false" ht="23.75" hidden="false" customHeight="false" outlineLevel="0" collapsed="false">
      <c r="A10" s="73" t="n">
        <v>7</v>
      </c>
      <c r="B10" s="81" t="str">
        <f aca="false">'Контрольный лист'!A10</f>
        <v>Творожный цех</v>
      </c>
      <c r="C10" s="82" t="str">
        <f aca="false">'Контрольный лист'!B10</f>
        <v>3 контур защиты</v>
      </c>
      <c r="D10" s="81" t="str">
        <f aca="false">'Контрольный лист'!C10</f>
        <v>киу</v>
      </c>
      <c r="E10" s="75" t="n">
        <f aca="false">'Контрольный лист'!F10</f>
        <v>4</v>
      </c>
      <c r="F10" s="83" t="s">
        <v>118</v>
      </c>
      <c r="G10" s="84" t="s">
        <v>67</v>
      </c>
      <c r="H10" s="84" t="n">
        <v>44581</v>
      </c>
      <c r="I10" s="84" t="s">
        <v>67</v>
      </c>
      <c r="J10" s="86"/>
    </row>
    <row r="11" customFormat="false" ht="23.75" hidden="false" customHeight="false" outlineLevel="0" collapsed="false">
      <c r="A11" s="73" t="n">
        <v>8</v>
      </c>
      <c r="B11" s="81" t="str">
        <f aca="false">'Контрольный лист'!A11</f>
        <v>Тамбур</v>
      </c>
      <c r="C11" s="82" t="str">
        <f aca="false">'Контрольный лист'!B11</f>
        <v>3 контур защиты</v>
      </c>
      <c r="D11" s="81" t="str">
        <f aca="false">'Контрольный лист'!C11</f>
        <v>киу</v>
      </c>
      <c r="E11" s="75" t="n">
        <f aca="false">'Контрольный лист'!F11</f>
        <v>1</v>
      </c>
      <c r="F11" s="83" t="s">
        <v>118</v>
      </c>
      <c r="G11" s="84" t="s">
        <v>67</v>
      </c>
      <c r="H11" s="84" t="n">
        <v>44581</v>
      </c>
      <c r="I11" s="84" t="s">
        <v>67</v>
      </c>
    </row>
    <row r="12" customFormat="false" ht="23.75" hidden="false" customHeight="false" outlineLevel="0" collapsed="false">
      <c r="A12" s="73" t="n">
        <v>9</v>
      </c>
      <c r="B12" s="81" t="str">
        <f aca="false">'Контрольный лист'!A12</f>
        <v>Коридор перед входом в производство</v>
      </c>
      <c r="C12" s="82" t="str">
        <f aca="false">'Контрольный лист'!B12</f>
        <v>3 контур защиты</v>
      </c>
      <c r="D12" s="81" t="str">
        <f aca="false">'Контрольный лист'!C12</f>
        <v>киу</v>
      </c>
      <c r="E12" s="75" t="n">
        <f aca="false">'Контрольный лист'!F12</f>
        <v>1</v>
      </c>
      <c r="F12" s="83" t="s">
        <v>118</v>
      </c>
      <c r="G12" s="84" t="s">
        <v>67</v>
      </c>
      <c r="H12" s="84" t="n">
        <v>44581</v>
      </c>
      <c r="I12" s="84" t="s">
        <v>67</v>
      </c>
    </row>
    <row r="13" customFormat="false" ht="23.75" hidden="false" customHeight="false" outlineLevel="0" collapsed="false">
      <c r="A13" s="73" t="n">
        <v>10</v>
      </c>
      <c r="B13" s="81" t="str">
        <f aca="false">'Контрольный лист'!A13</f>
        <v>Комната приема пищи</v>
      </c>
      <c r="C13" s="82" t="str">
        <f aca="false">'Контрольный лист'!B13</f>
        <v>3 контур защиты</v>
      </c>
      <c r="D13" s="81" t="str">
        <f aca="false">'Контрольный лист'!C13</f>
        <v>киу</v>
      </c>
      <c r="E13" s="75" t="n">
        <f aca="false">'Контрольный лист'!F13</f>
        <v>1</v>
      </c>
      <c r="F13" s="83" t="s">
        <v>118</v>
      </c>
      <c r="G13" s="84" t="s">
        <v>67</v>
      </c>
      <c r="H13" s="84" t="n">
        <v>44581</v>
      </c>
      <c r="I13" s="84" t="s">
        <v>67</v>
      </c>
    </row>
    <row r="14" customFormat="false" ht="23.75" hidden="false" customHeight="false" outlineLevel="0" collapsed="false">
      <c r="A14" s="73" t="n">
        <v>11</v>
      </c>
      <c r="B14" s="81" t="str">
        <f aca="false">'Контрольный лист'!A14</f>
        <v>Кабинет</v>
      </c>
      <c r="C14" s="82" t="str">
        <f aca="false">'Контрольный лист'!B14</f>
        <v>3 контур защиты</v>
      </c>
      <c r="D14" s="81" t="str">
        <f aca="false">'Контрольный лист'!C14</f>
        <v>киу</v>
      </c>
      <c r="E14" s="75" t="n">
        <f aca="false">'Контрольный лист'!F14</f>
        <v>1</v>
      </c>
      <c r="F14" s="83" t="s">
        <v>118</v>
      </c>
      <c r="G14" s="84" t="s">
        <v>67</v>
      </c>
      <c r="H14" s="84" t="n">
        <v>44581</v>
      </c>
      <c r="I14" s="84" t="s">
        <v>67</v>
      </c>
    </row>
    <row r="15" customFormat="false" ht="23.75" hidden="false" customHeight="false" outlineLevel="0" collapsed="false">
      <c r="A15" s="73" t="n">
        <v>12</v>
      </c>
      <c r="B15" s="81" t="str">
        <f aca="false">'Контрольный лист'!A15</f>
        <v>Коридор перед входом в кабинет</v>
      </c>
      <c r="C15" s="82" t="str">
        <f aca="false">'Контрольный лист'!B15</f>
        <v>3 контур защиты</v>
      </c>
      <c r="D15" s="81" t="str">
        <f aca="false">'Контрольный лист'!C15</f>
        <v>киу</v>
      </c>
      <c r="E15" s="75" t="n">
        <f aca="false">'Контрольный лист'!F15</f>
        <v>1</v>
      </c>
      <c r="F15" s="83" t="s">
        <v>118</v>
      </c>
      <c r="G15" s="84" t="s">
        <v>67</v>
      </c>
      <c r="H15" s="84" t="n">
        <v>44581</v>
      </c>
      <c r="I15" s="84" t="s">
        <v>67</v>
      </c>
    </row>
    <row r="16" customFormat="false" ht="23.75" hidden="false" customHeight="false" outlineLevel="0" collapsed="false">
      <c r="A16" s="73" t="n">
        <v>15</v>
      </c>
      <c r="B16" s="81" t="str">
        <f aca="false">'Контрольный лист'!A16</f>
        <v>Котельная</v>
      </c>
      <c r="C16" s="82" t="str">
        <f aca="false">'Контрольный лист'!B16</f>
        <v>3 контур защиты</v>
      </c>
      <c r="D16" s="81" t="str">
        <f aca="false">'Контрольный лист'!C16</f>
        <v>киу</v>
      </c>
      <c r="E16" s="75" t="n">
        <f aca="false">'Контрольный лист'!F16</f>
        <v>4</v>
      </c>
      <c r="F16" s="83" t="s">
        <v>118</v>
      </c>
      <c r="G16" s="84" t="s">
        <v>67</v>
      </c>
      <c r="H16" s="84" t="n">
        <v>44581</v>
      </c>
      <c r="I16" s="84" t="s">
        <v>67</v>
      </c>
    </row>
    <row r="17" customFormat="false" ht="23.75" hidden="false" customHeight="false" outlineLevel="0" collapsed="false">
      <c r="A17" s="73" t="n">
        <v>16</v>
      </c>
      <c r="B17" s="81" t="str">
        <f aca="false">'Контрольный лист'!A17</f>
        <v>Отделение мойки</v>
      </c>
      <c r="C17" s="82" t="str">
        <f aca="false">'Контрольный лист'!B17</f>
        <v>3 контур защиты</v>
      </c>
      <c r="D17" s="81" t="str">
        <f aca="false">'Контрольный лист'!C17</f>
        <v>киу</v>
      </c>
      <c r="E17" s="75" t="n">
        <f aca="false">'Контрольный лист'!F17</f>
        <v>3</v>
      </c>
      <c r="F17" s="83" t="s">
        <v>118</v>
      </c>
      <c r="G17" s="84" t="s">
        <v>67</v>
      </c>
      <c r="H17" s="84" t="n">
        <v>44581</v>
      </c>
      <c r="I17" s="84" t="s">
        <v>67</v>
      </c>
    </row>
    <row r="18" customFormat="false" ht="23.75" hidden="false" customHeight="false" outlineLevel="0" collapsed="false">
      <c r="A18" s="73" t="n">
        <v>17</v>
      </c>
      <c r="B18" s="81" t="str">
        <f aca="false">'Контрольный лист'!A18</f>
        <v>Женская раздевалка</v>
      </c>
      <c r="C18" s="82" t="str">
        <f aca="false">'Контрольный лист'!B18</f>
        <v>3 контур защиты</v>
      </c>
      <c r="D18" s="81" t="str">
        <f aca="false">'Контрольный лист'!C18</f>
        <v>киу</v>
      </c>
      <c r="E18" s="75" t="n">
        <f aca="false">'Контрольный лист'!F18</f>
        <v>1</v>
      </c>
      <c r="F18" s="83" t="s">
        <v>118</v>
      </c>
      <c r="G18" s="84" t="s">
        <v>67</v>
      </c>
      <c r="H18" s="84" t="n">
        <v>44581</v>
      </c>
      <c r="I18" s="84" t="s">
        <v>67</v>
      </c>
    </row>
    <row r="19" customFormat="false" ht="23.75" hidden="false" customHeight="false" outlineLevel="0" collapsed="false">
      <c r="A19" s="73" t="n">
        <v>18</v>
      </c>
      <c r="B19" s="81" t="str">
        <f aca="false">'Контрольный лист'!A19</f>
        <v>Женская раздевалка</v>
      </c>
      <c r="C19" s="82" t="str">
        <f aca="false">'Контрольный лист'!B19</f>
        <v>3 контур защиты</v>
      </c>
      <c r="D19" s="81" t="str">
        <f aca="false">'Контрольный лист'!C19</f>
        <v>ИМ</v>
      </c>
      <c r="E19" s="75" t="n">
        <f aca="false">'Контрольный лист'!F19</f>
        <v>4</v>
      </c>
      <c r="F19" s="83" t="s">
        <v>118</v>
      </c>
      <c r="G19" s="84" t="n">
        <v>44573</v>
      </c>
      <c r="H19" s="84" t="n">
        <v>44581</v>
      </c>
      <c r="I19" s="84" t="s">
        <v>67</v>
      </c>
    </row>
    <row r="20" customFormat="false" ht="23.75" hidden="false" customHeight="false" outlineLevel="0" collapsed="false">
      <c r="A20" s="73" t="n">
        <v>19</v>
      </c>
      <c r="B20" s="81" t="str">
        <f aca="false">'Контрольный лист'!A20</f>
        <v>Женская душевая</v>
      </c>
      <c r="C20" s="82" t="str">
        <f aca="false">'Контрольный лист'!B20</f>
        <v>3 контур защиты</v>
      </c>
      <c r="D20" s="81" t="str">
        <f aca="false">'Контрольный лист'!C20</f>
        <v>ИМ</v>
      </c>
      <c r="E20" s="75" t="n">
        <f aca="false">'Контрольный лист'!F20</f>
        <v>1</v>
      </c>
      <c r="F20" s="83" t="s">
        <v>118</v>
      </c>
      <c r="G20" s="84" t="n">
        <v>44573</v>
      </c>
      <c r="H20" s="84" t="n">
        <v>44581</v>
      </c>
      <c r="I20" s="84" t="s">
        <v>67</v>
      </c>
    </row>
    <row r="21" customFormat="false" ht="23.75" hidden="false" customHeight="false" outlineLevel="0" collapsed="false">
      <c r="A21" s="73" t="n">
        <v>20</v>
      </c>
      <c r="B21" s="81" t="str">
        <f aca="false">'Контрольный лист'!A21</f>
        <v>Мужская раздевалка</v>
      </c>
      <c r="C21" s="82" t="str">
        <f aca="false">'Контрольный лист'!B21</f>
        <v>3 контур защиты</v>
      </c>
      <c r="D21" s="81" t="str">
        <f aca="false">'Контрольный лист'!C21</f>
        <v>ИМ</v>
      </c>
      <c r="E21" s="75" t="n">
        <f aca="false">'Контрольный лист'!F21</f>
        <v>4</v>
      </c>
      <c r="F21" s="83" t="s">
        <v>118</v>
      </c>
      <c r="G21" s="84" t="n">
        <v>44573</v>
      </c>
      <c r="H21" s="84" t="n">
        <v>44581</v>
      </c>
      <c r="I21" s="84" t="s">
        <v>67</v>
      </c>
    </row>
    <row r="22" customFormat="false" ht="23.75" hidden="false" customHeight="false" outlineLevel="0" collapsed="false">
      <c r="A22" s="73" t="n">
        <v>25</v>
      </c>
      <c r="B22" s="81" t="str">
        <f aca="false">'Контрольный лист'!A22</f>
        <v>Мужская душевая</v>
      </c>
      <c r="C22" s="82" t="str">
        <f aca="false">'Контрольный лист'!B22</f>
        <v>3 контур защиты</v>
      </c>
      <c r="D22" s="81" t="str">
        <f aca="false">'Контрольный лист'!C22</f>
        <v>ИМ</v>
      </c>
      <c r="E22" s="75" t="n">
        <f aca="false">'Контрольный лист'!F22</f>
        <v>1</v>
      </c>
      <c r="F22" s="83" t="s">
        <v>118</v>
      </c>
      <c r="G22" s="84" t="n">
        <v>44573</v>
      </c>
      <c r="H22" s="84" t="n">
        <v>44581</v>
      </c>
      <c r="I22" s="84" t="s">
        <v>67</v>
      </c>
    </row>
    <row r="23" customFormat="false" ht="24" hidden="false" customHeight="false" outlineLevel="0" collapsed="false">
      <c r="A23" s="73" t="n">
        <v>26</v>
      </c>
      <c r="B23" s="81" t="str">
        <f aca="false">'Контрольный лист'!A23</f>
        <v>Тамбур</v>
      </c>
      <c r="C23" s="82" t="str">
        <f aca="false">'Контрольный лист'!B23</f>
        <v>3 контур защиты</v>
      </c>
      <c r="D23" s="81" t="str">
        <f aca="false">'Контрольный лист'!C23</f>
        <v>Ил</v>
      </c>
      <c r="E23" s="75" t="n">
        <f aca="false">'Контрольный лист'!F23</f>
        <v>1</v>
      </c>
      <c r="F23" s="83" t="s">
        <v>118</v>
      </c>
      <c r="G23" s="84" t="s">
        <v>67</v>
      </c>
      <c r="H23" s="84" t="s">
        <v>67</v>
      </c>
      <c r="I23" s="84" t="n">
        <v>44587</v>
      </c>
    </row>
    <row r="24" customFormat="false" ht="23.75" hidden="false" customHeight="false" outlineLevel="0" collapsed="false">
      <c r="A24" s="73" t="n">
        <v>27</v>
      </c>
      <c r="B24" s="81" t="str">
        <f aca="false">'Контрольный лист'!A24</f>
        <v>Отделение приемки молока</v>
      </c>
      <c r="C24" s="82" t="str">
        <f aca="false">'Контрольный лист'!B24</f>
        <v>3 контур защиты</v>
      </c>
      <c r="D24" s="81" t="str">
        <f aca="false">'Контрольный лист'!C24</f>
        <v>Ил</v>
      </c>
      <c r="E24" s="75" t="n">
        <f aca="false">'Контрольный лист'!F24</f>
        <v>1</v>
      </c>
      <c r="F24" s="83" t="s">
        <v>118</v>
      </c>
      <c r="G24" s="84" t="s">
        <v>67</v>
      </c>
      <c r="H24" s="84" t="s">
        <v>67</v>
      </c>
      <c r="I24" s="84" t="n">
        <v>44587</v>
      </c>
    </row>
    <row r="25" customFormat="false" ht="23.75" hidden="false" customHeight="false" outlineLevel="0" collapsed="false">
      <c r="A25" s="73" t="n">
        <v>28</v>
      </c>
      <c r="B25" s="81" t="str">
        <f aca="false">'Контрольный лист'!A25</f>
        <v>Аппаратный цех</v>
      </c>
      <c r="C25" s="82" t="str">
        <f aca="false">'Контрольный лист'!B25</f>
        <v>3 контур защиты</v>
      </c>
      <c r="D25" s="81" t="str">
        <f aca="false">'Контрольный лист'!C25</f>
        <v>Ил</v>
      </c>
      <c r="E25" s="75" t="n">
        <f aca="false">'Контрольный лист'!F25</f>
        <v>1</v>
      </c>
      <c r="F25" s="83" t="s">
        <v>118</v>
      </c>
      <c r="G25" s="84" t="s">
        <v>67</v>
      </c>
      <c r="H25" s="84" t="s">
        <v>67</v>
      </c>
      <c r="I25" s="84" t="n">
        <v>44587</v>
      </c>
    </row>
    <row r="26" customFormat="false" ht="23.75" hidden="false" customHeight="false" outlineLevel="0" collapsed="false">
      <c r="A26" s="73" t="n">
        <v>29</v>
      </c>
      <c r="B26" s="81" t="str">
        <f aca="false">'Контрольный лист'!A26</f>
        <v>Творожный цех</v>
      </c>
      <c r="C26" s="82" t="str">
        <f aca="false">'Контрольный лист'!B26</f>
        <v>3 контур защиты</v>
      </c>
      <c r="D26" s="81" t="str">
        <f aca="false">'Контрольный лист'!C26</f>
        <v>Ил</v>
      </c>
      <c r="E26" s="75" t="n">
        <f aca="false">'Контрольный лист'!F26</f>
        <v>1</v>
      </c>
      <c r="F26" s="83" t="s">
        <v>118</v>
      </c>
      <c r="G26" s="84" t="s">
        <v>67</v>
      </c>
      <c r="H26" s="84" t="s">
        <v>67</v>
      </c>
      <c r="I26" s="84" t="n">
        <v>44587</v>
      </c>
    </row>
    <row r="27" customFormat="false" ht="34.55" hidden="false" customHeight="false" outlineLevel="0" collapsed="false">
      <c r="A27" s="73" t="n">
        <v>30</v>
      </c>
      <c r="B27" s="81" t="str">
        <f aca="false">'Контрольный лист'!A27</f>
        <v>Периметр производственных зданий</v>
      </c>
      <c r="C27" s="82" t="str">
        <f aca="false">'Контрольный лист'!B27</f>
        <v>2 контур защиты</v>
      </c>
      <c r="D27" s="81" t="str">
        <f aca="false">'Контрольный лист'!C27</f>
        <v>киу</v>
      </c>
      <c r="E27" s="75" t="n">
        <f aca="false">'Контрольный лист'!F27</f>
        <v>20</v>
      </c>
      <c r="F27" s="83" t="s">
        <v>118</v>
      </c>
      <c r="G27" s="84" t="n">
        <v>44573</v>
      </c>
      <c r="H27" s="84" t="s">
        <v>67</v>
      </c>
      <c r="I27" s="84" t="n">
        <v>44587</v>
      </c>
    </row>
    <row r="28" customFormat="false" ht="23.75" hidden="false" customHeight="false" outlineLevel="0" collapsed="false">
      <c r="A28" s="73" t="n">
        <v>31</v>
      </c>
      <c r="B28" s="81" t="str">
        <f aca="false">'Контрольный лист'!A28</f>
        <v>Периметр территории вдоль забора</v>
      </c>
      <c r="C28" s="82" t="str">
        <f aca="false">'Контрольный лист'!B28</f>
        <v>1 контур защиты</v>
      </c>
      <c r="D28" s="81" t="str">
        <f aca="false">'Контрольный лист'!C28</f>
        <v>киу</v>
      </c>
      <c r="E28" s="75" t="n">
        <f aca="false">'Контрольный лист'!F28</f>
        <v>30</v>
      </c>
      <c r="F28" s="83" t="s">
        <v>118</v>
      </c>
      <c r="G28" s="84" t="n">
        <v>44573</v>
      </c>
      <c r="H28" s="84" t="s">
        <v>67</v>
      </c>
      <c r="I28" s="84" t="n">
        <v>44587</v>
      </c>
    </row>
    <row r="29" customFormat="false" ht="13.8" hidden="false" customHeight="false" outlineLevel="0" collapsed="false">
      <c r="A29" s="0"/>
      <c r="B29" s="9"/>
      <c r="C29" s="7"/>
      <c r="D29" s="0"/>
      <c r="E29" s="0"/>
      <c r="F29" s="0"/>
    </row>
    <row r="30" customFormat="false" ht="12.8" hidden="false" customHeight="false" outlineLevel="0" collapsed="false">
      <c r="A30" s="42"/>
      <c r="B30" s="10" t="s">
        <v>56</v>
      </c>
      <c r="C30" s="10"/>
      <c r="D30" s="42"/>
      <c r="E30" s="0"/>
      <c r="F30" s="42" t="s">
        <v>20</v>
      </c>
    </row>
    <row r="31" customFormat="false" ht="12.8" hidden="false" customHeight="false" outlineLevel="0" collapsed="false">
      <c r="A31" s="87"/>
      <c r="B31" s="7"/>
      <c r="C31" s="7"/>
      <c r="D31" s="0"/>
      <c r="E31" s="0"/>
      <c r="F31" s="0"/>
    </row>
    <row r="32" customFormat="false" ht="12.8" hidden="false" customHeight="false" outlineLevel="0" collapsed="false">
      <c r="A32" s="0"/>
      <c r="B32" s="7"/>
      <c r="C32" s="7"/>
      <c r="D32" s="0"/>
      <c r="E32" s="0"/>
      <c r="F32" s="0"/>
    </row>
    <row r="33" customFormat="false" ht="13.8" hidden="false" customHeight="false" outlineLevel="0" collapsed="false">
      <c r="A33" s="88"/>
      <c r="B33" s="3" t="s">
        <v>21</v>
      </c>
      <c r="C33" s="4"/>
      <c r="D33" s="4"/>
      <c r="E33" s="0"/>
      <c r="F33" s="0"/>
    </row>
    <row r="34" customFormat="false" ht="28.35" hidden="false" customHeight="true" outlineLevel="0" collapsed="false">
      <c r="B34" s="5" t="s">
        <v>22</v>
      </c>
      <c r="C34" s="5"/>
      <c r="D34" s="5"/>
      <c r="E34" s="0"/>
      <c r="F34" s="2" t="s">
        <v>23</v>
      </c>
    </row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</sheetData>
  <mergeCells count="5">
    <mergeCell ref="A1:G1"/>
    <mergeCell ref="C2:E2"/>
    <mergeCell ref="B3:C3"/>
    <mergeCell ref="B30:C30"/>
    <mergeCell ref="B34:D34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8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45"/>
  <cols>
    <col collapsed="false" hidden="false" max="1" min="1" style="89" width="26.8279069767442"/>
    <col collapsed="false" hidden="false" max="2" min="2" style="89" width="14.7674418604651"/>
    <col collapsed="false" hidden="false" max="3" min="3" style="90" width="8"/>
    <col collapsed="false" hidden="false" max="4" min="4" style="91" width="10.3395348837209"/>
    <col collapsed="false" hidden="false" max="5" min="5" style="92" width="10.4604651162791"/>
    <col collapsed="false" hidden="false" max="6" min="6" style="92" width="7.38604651162791"/>
    <col collapsed="false" hidden="false" max="7" min="7" style="90" width="8.73953488372093"/>
    <col collapsed="false" hidden="false" max="8" min="8" style="90" width="7.62790697674419"/>
    <col collapsed="false" hidden="false" max="9" min="9" style="92" width="9.96744186046512"/>
    <col collapsed="false" hidden="false" max="10" min="10" style="92" width="10.2139534883721"/>
    <col collapsed="false" hidden="false" max="11" min="11" style="92" width="8"/>
    <col collapsed="false" hidden="false" max="12" min="12" style="92" width="8.98139534883721"/>
    <col collapsed="false" hidden="false" max="13" min="13" style="92" width="13.906976744186"/>
    <col collapsed="false" hidden="false" max="62" min="14" style="92" width="10.706976744186"/>
    <col collapsed="false" hidden="false" max="1025" min="63" style="93" width="10.706976744186"/>
  </cols>
  <sheetData>
    <row r="1" customFormat="false" ht="13.45" hidden="false" customHeight="true" outlineLevel="0" collapsed="false">
      <c r="A1" s="94" t="s">
        <v>119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45" hidden="false" customHeight="false" outlineLevel="0" collapsed="false">
      <c r="A2" s="95" t="str">
        <f aca="false">Обложка!D8</f>
        <v>01.01.22-31.01.22</v>
      </c>
      <c r="B2" s="95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00" customFormat="true" ht="44.75" hidden="false" customHeight="false" outlineLevel="0" collapsed="false">
      <c r="A3" s="96" t="s">
        <v>115</v>
      </c>
      <c r="B3" s="96" t="s">
        <v>120</v>
      </c>
      <c r="C3" s="96" t="s">
        <v>121</v>
      </c>
      <c r="D3" s="97" t="s">
        <v>122</v>
      </c>
      <c r="E3" s="96" t="s">
        <v>123</v>
      </c>
      <c r="F3" s="98" t="s">
        <v>124</v>
      </c>
      <c r="G3" s="98" t="s">
        <v>125</v>
      </c>
      <c r="H3" s="98" t="s">
        <v>126</v>
      </c>
      <c r="I3" s="98" t="s">
        <v>127</v>
      </c>
      <c r="J3" s="98" t="s">
        <v>128</v>
      </c>
      <c r="K3" s="98" t="s">
        <v>129</v>
      </c>
      <c r="L3" s="98" t="s">
        <v>130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customFormat="false" ht="22" hidden="false" customHeight="false" outlineLevel="0" collapsed="false">
      <c r="A4" s="101" t="s">
        <v>131</v>
      </c>
      <c r="B4" s="102" t="s">
        <v>132</v>
      </c>
      <c r="C4" s="103" t="s">
        <v>133</v>
      </c>
      <c r="D4" s="103" t="s">
        <v>134</v>
      </c>
      <c r="E4" s="103" t="s">
        <v>135</v>
      </c>
      <c r="F4" s="104" t="n">
        <v>9</v>
      </c>
      <c r="G4" s="103" t="n">
        <v>0</v>
      </c>
      <c r="H4" s="103" t="n">
        <v>0</v>
      </c>
      <c r="I4" s="103" t="n">
        <v>0</v>
      </c>
      <c r="J4" s="103" t="n">
        <v>0</v>
      </c>
      <c r="K4" s="103" t="n">
        <v>0</v>
      </c>
      <c r="L4" s="103" t="n">
        <v>0</v>
      </c>
      <c r="M4" s="93"/>
    </row>
    <row r="5" customFormat="false" ht="12.8" hidden="false" customHeight="false" outlineLevel="0" collapsed="false">
      <c r="A5" s="101" t="s">
        <v>136</v>
      </c>
      <c r="B5" s="102" t="s">
        <v>132</v>
      </c>
      <c r="C5" s="103" t="s">
        <v>133</v>
      </c>
      <c r="D5" s="103" t="n">
        <v>10.9</v>
      </c>
      <c r="E5" s="103" t="s">
        <v>135</v>
      </c>
      <c r="F5" s="104" t="n">
        <v>2</v>
      </c>
      <c r="G5" s="103" t="n">
        <v>0</v>
      </c>
      <c r="H5" s="103" t="n">
        <v>0</v>
      </c>
      <c r="I5" s="103" t="n">
        <v>0</v>
      </c>
      <c r="J5" s="103" t="n">
        <v>0</v>
      </c>
      <c r="K5" s="103" t="n">
        <v>0</v>
      </c>
      <c r="L5" s="103" t="n">
        <v>0</v>
      </c>
      <c r="M5" s="93"/>
    </row>
    <row r="6" customFormat="false" ht="12.8" hidden="false" customHeight="false" outlineLevel="0" collapsed="false">
      <c r="A6" s="101" t="s">
        <v>137</v>
      </c>
      <c r="B6" s="102" t="s">
        <v>132</v>
      </c>
      <c r="C6" s="103" t="s">
        <v>133</v>
      </c>
      <c r="D6" s="103" t="s">
        <v>138</v>
      </c>
      <c r="E6" s="103" t="s">
        <v>135</v>
      </c>
      <c r="F6" s="104" t="n">
        <v>7</v>
      </c>
      <c r="G6" s="103" t="n">
        <v>0</v>
      </c>
      <c r="H6" s="103" t="n">
        <v>0</v>
      </c>
      <c r="I6" s="103" t="n">
        <v>0</v>
      </c>
      <c r="J6" s="103" t="n">
        <v>0</v>
      </c>
      <c r="K6" s="103" t="n">
        <v>0</v>
      </c>
      <c r="L6" s="103" t="n">
        <v>0</v>
      </c>
      <c r="M6" s="93"/>
    </row>
    <row r="7" customFormat="false" ht="12.8" hidden="false" customHeight="false" outlineLevel="0" collapsed="false">
      <c r="A7" s="101" t="s">
        <v>139</v>
      </c>
      <c r="B7" s="102" t="s">
        <v>132</v>
      </c>
      <c r="C7" s="103" t="s">
        <v>133</v>
      </c>
      <c r="D7" s="103" t="n">
        <v>3.4</v>
      </c>
      <c r="E7" s="103" t="s">
        <v>135</v>
      </c>
      <c r="F7" s="104" t="n">
        <v>2</v>
      </c>
      <c r="G7" s="103" t="n">
        <v>0</v>
      </c>
      <c r="H7" s="103" t="n">
        <v>0</v>
      </c>
      <c r="I7" s="103" t="n">
        <v>0</v>
      </c>
      <c r="J7" s="103" t="n">
        <v>0</v>
      </c>
      <c r="K7" s="103" t="n">
        <v>0</v>
      </c>
      <c r="L7" s="103" t="n">
        <v>0</v>
      </c>
      <c r="M7" s="93"/>
    </row>
    <row r="8" customFormat="false" ht="22.5" hidden="false" customHeight="false" outlineLevel="0" collapsed="false">
      <c r="A8" s="101" t="s">
        <v>140</v>
      </c>
      <c r="B8" s="102" t="s">
        <v>132</v>
      </c>
      <c r="C8" s="103" t="s">
        <v>133</v>
      </c>
      <c r="D8" s="103" t="n">
        <v>1.2</v>
      </c>
      <c r="E8" s="103" t="s">
        <v>135</v>
      </c>
      <c r="F8" s="104" t="n">
        <v>2</v>
      </c>
      <c r="G8" s="103" t="n">
        <v>0</v>
      </c>
      <c r="H8" s="103" t="n">
        <v>0</v>
      </c>
      <c r="I8" s="103" t="n">
        <v>0</v>
      </c>
      <c r="J8" s="103" t="n">
        <v>0</v>
      </c>
      <c r="K8" s="103" t="n">
        <v>0</v>
      </c>
      <c r="L8" s="103" t="n">
        <v>0</v>
      </c>
      <c r="M8" s="93"/>
    </row>
    <row r="9" customFormat="false" ht="12.8" hidden="false" customHeight="false" outlineLevel="0" collapsed="false">
      <c r="A9" s="101" t="s">
        <v>141</v>
      </c>
      <c r="B9" s="102" t="s">
        <v>132</v>
      </c>
      <c r="C9" s="103" t="s">
        <v>133</v>
      </c>
      <c r="D9" s="103" t="n">
        <v>39</v>
      </c>
      <c r="E9" s="103" t="s">
        <v>135</v>
      </c>
      <c r="F9" s="104" t="n">
        <v>1</v>
      </c>
      <c r="G9" s="103" t="n">
        <v>0</v>
      </c>
      <c r="H9" s="103" t="n">
        <v>0</v>
      </c>
      <c r="I9" s="103" t="n">
        <v>0</v>
      </c>
      <c r="J9" s="103" t="n">
        <v>0</v>
      </c>
      <c r="K9" s="103" t="n">
        <v>0</v>
      </c>
      <c r="L9" s="103" t="n">
        <v>0</v>
      </c>
      <c r="M9" s="93"/>
    </row>
    <row r="10" customFormat="false" ht="12.8" hidden="false" customHeight="false" outlineLevel="0" collapsed="false">
      <c r="A10" s="101" t="s">
        <v>142</v>
      </c>
      <c r="B10" s="102" t="s">
        <v>132</v>
      </c>
      <c r="C10" s="103" t="s">
        <v>133</v>
      </c>
      <c r="D10" s="103" t="s">
        <v>143</v>
      </c>
      <c r="E10" s="103" t="s">
        <v>135</v>
      </c>
      <c r="F10" s="104" t="n">
        <v>4</v>
      </c>
      <c r="G10" s="103" t="n">
        <v>0</v>
      </c>
      <c r="H10" s="103" t="n">
        <v>0</v>
      </c>
      <c r="I10" s="103" t="n">
        <v>0</v>
      </c>
      <c r="J10" s="103" t="n">
        <v>0</v>
      </c>
      <c r="K10" s="103" t="n">
        <v>0</v>
      </c>
      <c r="L10" s="103" t="n">
        <v>0</v>
      </c>
      <c r="M10" s="93"/>
    </row>
    <row r="11" customFormat="false" ht="12.8" hidden="false" customHeight="false" outlineLevel="0" collapsed="false">
      <c r="A11" s="101" t="s">
        <v>144</v>
      </c>
      <c r="B11" s="102" t="s">
        <v>132</v>
      </c>
      <c r="C11" s="103" t="s">
        <v>133</v>
      </c>
      <c r="D11" s="103" t="n">
        <v>33</v>
      </c>
      <c r="E11" s="103" t="s">
        <v>135</v>
      </c>
      <c r="F11" s="104" t="n">
        <v>1</v>
      </c>
      <c r="G11" s="103" t="n">
        <v>0</v>
      </c>
      <c r="H11" s="103" t="n">
        <v>0</v>
      </c>
      <c r="I11" s="103" t="n">
        <v>0</v>
      </c>
      <c r="J11" s="103" t="n">
        <v>0</v>
      </c>
      <c r="K11" s="103" t="n">
        <v>0</v>
      </c>
      <c r="L11" s="103" t="n">
        <v>0</v>
      </c>
      <c r="M11" s="93"/>
    </row>
    <row r="12" customFormat="false" ht="22.5" hidden="false" customHeight="false" outlineLevel="0" collapsed="false">
      <c r="A12" s="101" t="s">
        <v>145</v>
      </c>
      <c r="B12" s="102" t="s">
        <v>132</v>
      </c>
      <c r="C12" s="103" t="s">
        <v>133</v>
      </c>
      <c r="D12" s="103" t="n">
        <v>37</v>
      </c>
      <c r="E12" s="103" t="s">
        <v>135</v>
      </c>
      <c r="F12" s="104" t="n">
        <v>1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93"/>
    </row>
    <row r="13" customFormat="false" ht="12.8" hidden="false" customHeight="false" outlineLevel="0" collapsed="false">
      <c r="A13" s="101" t="s">
        <v>146</v>
      </c>
      <c r="B13" s="102" t="s">
        <v>132</v>
      </c>
      <c r="C13" s="103" t="s">
        <v>133</v>
      </c>
      <c r="D13" s="103" t="n">
        <v>35</v>
      </c>
      <c r="E13" s="103" t="s">
        <v>135</v>
      </c>
      <c r="F13" s="104" t="n">
        <v>1</v>
      </c>
      <c r="G13" s="103" t="n">
        <v>0</v>
      </c>
      <c r="H13" s="103" t="n">
        <v>0</v>
      </c>
      <c r="I13" s="103" t="n">
        <v>0</v>
      </c>
      <c r="J13" s="103" t="n">
        <v>0</v>
      </c>
      <c r="K13" s="103" t="n">
        <v>0</v>
      </c>
      <c r="L13" s="103" t="n">
        <v>0</v>
      </c>
      <c r="M13" s="93"/>
    </row>
    <row r="14" customFormat="false" ht="12.8" hidden="false" customHeight="false" outlineLevel="0" collapsed="false">
      <c r="A14" s="101" t="s">
        <v>147</v>
      </c>
      <c r="B14" s="102" t="s">
        <v>132</v>
      </c>
      <c r="C14" s="103" t="s">
        <v>133</v>
      </c>
      <c r="D14" s="103" t="n">
        <v>36</v>
      </c>
      <c r="E14" s="103" t="s">
        <v>135</v>
      </c>
      <c r="F14" s="104" t="n">
        <v>1</v>
      </c>
      <c r="G14" s="103" t="n">
        <v>0</v>
      </c>
      <c r="H14" s="103" t="n">
        <v>0</v>
      </c>
      <c r="I14" s="103" t="n">
        <v>0</v>
      </c>
      <c r="J14" s="103" t="n">
        <v>0</v>
      </c>
      <c r="K14" s="103" t="n">
        <v>0</v>
      </c>
      <c r="L14" s="103" t="n">
        <v>0</v>
      </c>
      <c r="M14" s="93"/>
    </row>
    <row r="15" customFormat="false" ht="12.8" hidden="false" customHeight="false" outlineLevel="0" collapsed="false">
      <c r="A15" s="101" t="s">
        <v>148</v>
      </c>
      <c r="B15" s="102" t="s">
        <v>132</v>
      </c>
      <c r="C15" s="103" t="s">
        <v>133</v>
      </c>
      <c r="D15" s="103" t="n">
        <v>38</v>
      </c>
      <c r="E15" s="103" t="s">
        <v>135</v>
      </c>
      <c r="F15" s="104" t="n">
        <v>1</v>
      </c>
      <c r="G15" s="103" t="n">
        <v>0</v>
      </c>
      <c r="H15" s="103" t="n">
        <v>0</v>
      </c>
      <c r="I15" s="103" t="n">
        <v>0</v>
      </c>
      <c r="J15" s="103" t="n">
        <v>0</v>
      </c>
      <c r="K15" s="103" t="n">
        <v>0</v>
      </c>
      <c r="L15" s="103" t="n">
        <v>0</v>
      </c>
      <c r="M15" s="93"/>
    </row>
    <row r="16" customFormat="false" ht="12.8" hidden="false" customHeight="false" outlineLevel="0" collapsed="false">
      <c r="A16" s="93" t="s">
        <v>149</v>
      </c>
      <c r="B16" s="102" t="s">
        <v>132</v>
      </c>
      <c r="C16" s="103" t="s">
        <v>133</v>
      </c>
      <c r="D16" s="105" t="s">
        <v>150</v>
      </c>
      <c r="E16" s="103" t="s">
        <v>135</v>
      </c>
      <c r="F16" s="104" t="n">
        <v>4</v>
      </c>
      <c r="G16" s="103" t="n">
        <v>0</v>
      </c>
      <c r="H16" s="103" t="n">
        <v>0</v>
      </c>
      <c r="I16" s="103" t="n">
        <v>0</v>
      </c>
      <c r="J16" s="103" t="n">
        <v>0</v>
      </c>
      <c r="K16" s="103" t="n">
        <v>0</v>
      </c>
      <c r="L16" s="103" t="n">
        <v>0</v>
      </c>
      <c r="M16" s="93"/>
    </row>
    <row r="17" customFormat="false" ht="12.8" hidden="false" customHeight="false" outlineLevel="0" collapsed="false">
      <c r="A17" s="93" t="s">
        <v>151</v>
      </c>
      <c r="B17" s="102" t="s">
        <v>132</v>
      </c>
      <c r="C17" s="103" t="s">
        <v>133</v>
      </c>
      <c r="D17" s="105" t="s">
        <v>152</v>
      </c>
      <c r="E17" s="103" t="s">
        <v>135</v>
      </c>
      <c r="F17" s="104" t="n">
        <v>3</v>
      </c>
      <c r="G17" s="103" t="n">
        <v>0</v>
      </c>
      <c r="H17" s="103" t="n">
        <v>0</v>
      </c>
      <c r="I17" s="103" t="n">
        <v>0</v>
      </c>
      <c r="J17" s="103" t="n">
        <v>0</v>
      </c>
      <c r="K17" s="103" t="n">
        <v>0</v>
      </c>
      <c r="L17" s="103" t="n">
        <v>0</v>
      </c>
      <c r="M17" s="93"/>
    </row>
    <row r="18" customFormat="false" ht="12.8" hidden="false" customHeight="false" outlineLevel="0" collapsed="false">
      <c r="A18" s="93" t="s">
        <v>153</v>
      </c>
      <c r="B18" s="102" t="s">
        <v>132</v>
      </c>
      <c r="C18" s="103" t="s">
        <v>133</v>
      </c>
      <c r="D18" s="105" t="n">
        <v>34</v>
      </c>
      <c r="E18" s="103" t="s">
        <v>135</v>
      </c>
      <c r="F18" s="104" t="n">
        <v>1</v>
      </c>
      <c r="G18" s="103" t="n">
        <v>0</v>
      </c>
      <c r="H18" s="103" t="n">
        <v>0</v>
      </c>
      <c r="I18" s="103" t="n">
        <v>0</v>
      </c>
      <c r="J18" s="103" t="n">
        <v>0</v>
      </c>
      <c r="K18" s="103" t="n">
        <v>0</v>
      </c>
      <c r="L18" s="103" t="n">
        <v>0</v>
      </c>
      <c r="M18" s="93"/>
    </row>
    <row r="19" customFormat="false" ht="25.8" hidden="false" customHeight="false" outlineLevel="0" collapsed="false">
      <c r="A19" s="101" t="s">
        <v>153</v>
      </c>
      <c r="B19" s="102" t="s">
        <v>132</v>
      </c>
      <c r="C19" s="103" t="s">
        <v>154</v>
      </c>
      <c r="D19" s="106" t="s">
        <v>155</v>
      </c>
      <c r="E19" s="103" t="s">
        <v>135</v>
      </c>
      <c r="F19" s="104" t="n">
        <v>4</v>
      </c>
      <c r="G19" s="103" t="n">
        <v>0</v>
      </c>
      <c r="H19" s="103" t="n">
        <v>0</v>
      </c>
      <c r="I19" s="103" t="n">
        <v>0</v>
      </c>
      <c r="J19" s="103" t="n">
        <v>0</v>
      </c>
      <c r="K19" s="103" t="n">
        <v>0</v>
      </c>
      <c r="L19" s="107" t="s">
        <v>156</v>
      </c>
    </row>
    <row r="20" customFormat="false" ht="36.65" hidden="false" customHeight="false" outlineLevel="0" collapsed="false">
      <c r="A20" s="101" t="s">
        <v>157</v>
      </c>
      <c r="B20" s="102" t="s">
        <v>132</v>
      </c>
      <c r="C20" s="103" t="s">
        <v>154</v>
      </c>
      <c r="D20" s="106" t="n">
        <v>3</v>
      </c>
      <c r="E20" s="103" t="s">
        <v>135</v>
      </c>
      <c r="F20" s="104" t="n">
        <v>1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8" t="s">
        <v>156</v>
      </c>
    </row>
    <row r="21" customFormat="false" ht="36.65" hidden="false" customHeight="false" outlineLevel="0" collapsed="false">
      <c r="A21" s="101" t="s">
        <v>158</v>
      </c>
      <c r="B21" s="102" t="s">
        <v>132</v>
      </c>
      <c r="C21" s="103" t="s">
        <v>154</v>
      </c>
      <c r="D21" s="106" t="s">
        <v>159</v>
      </c>
      <c r="E21" s="103" t="s">
        <v>135</v>
      </c>
      <c r="F21" s="104" t="n">
        <v>4</v>
      </c>
      <c r="G21" s="103" t="n">
        <v>0</v>
      </c>
      <c r="H21" s="103" t="n">
        <v>0</v>
      </c>
      <c r="I21" s="103" t="n">
        <v>0</v>
      </c>
      <c r="J21" s="103" t="n">
        <v>0</v>
      </c>
      <c r="K21" s="103" t="n">
        <v>0</v>
      </c>
      <c r="L21" s="108" t="s">
        <v>156</v>
      </c>
    </row>
    <row r="22" customFormat="false" ht="36.65" hidden="false" customHeight="false" outlineLevel="0" collapsed="false">
      <c r="A22" s="101" t="s">
        <v>160</v>
      </c>
      <c r="B22" s="102" t="s">
        <v>132</v>
      </c>
      <c r="C22" s="103" t="s">
        <v>154</v>
      </c>
      <c r="D22" s="106" t="n">
        <v>6</v>
      </c>
      <c r="E22" s="103" t="s">
        <v>135</v>
      </c>
      <c r="F22" s="104" t="n">
        <v>1</v>
      </c>
      <c r="G22" s="103" t="n">
        <v>0</v>
      </c>
      <c r="H22" s="103" t="n">
        <v>0</v>
      </c>
      <c r="I22" s="103" t="n">
        <v>0</v>
      </c>
      <c r="J22" s="103" t="n">
        <v>0</v>
      </c>
      <c r="K22" s="103" t="n">
        <v>0</v>
      </c>
      <c r="L22" s="108" t="s">
        <v>156</v>
      </c>
    </row>
    <row r="23" customFormat="false" ht="12.8" hidden="false" customHeight="false" outlineLevel="0" collapsed="false">
      <c r="A23" s="101" t="s">
        <v>144</v>
      </c>
      <c r="B23" s="102" t="s">
        <v>132</v>
      </c>
      <c r="C23" s="103" t="s">
        <v>161</v>
      </c>
      <c r="D23" s="106" t="n">
        <v>1</v>
      </c>
      <c r="E23" s="103" t="s">
        <v>135</v>
      </c>
      <c r="F23" s="104" t="n">
        <v>1</v>
      </c>
      <c r="G23" s="103" t="n">
        <v>0</v>
      </c>
      <c r="H23" s="103" t="n">
        <v>0</v>
      </c>
      <c r="I23" s="103" t="n">
        <v>0</v>
      </c>
      <c r="J23" s="103" t="n">
        <v>0</v>
      </c>
      <c r="K23" s="103" t="n">
        <v>0</v>
      </c>
      <c r="L23" s="103" t="s">
        <v>162</v>
      </c>
    </row>
    <row r="24" customFormat="false" ht="12.8" hidden="false" customHeight="false" outlineLevel="0" collapsed="false">
      <c r="A24" s="101" t="s">
        <v>139</v>
      </c>
      <c r="B24" s="102" t="s">
        <v>132</v>
      </c>
      <c r="C24" s="103" t="s">
        <v>161</v>
      </c>
      <c r="D24" s="106" t="n">
        <v>2</v>
      </c>
      <c r="E24" s="103" t="s">
        <v>135</v>
      </c>
      <c r="F24" s="104" t="n">
        <v>1</v>
      </c>
      <c r="G24" s="103" t="n">
        <v>0</v>
      </c>
      <c r="H24" s="103" t="n">
        <v>0</v>
      </c>
      <c r="I24" s="103" t="n">
        <v>0</v>
      </c>
      <c r="J24" s="103" t="n">
        <v>0</v>
      </c>
      <c r="K24" s="103" t="n">
        <v>0</v>
      </c>
      <c r="L24" s="103" t="s">
        <v>162</v>
      </c>
    </row>
    <row r="25" customFormat="false" ht="12.8" hidden="false" customHeight="false" outlineLevel="0" collapsed="false">
      <c r="A25" s="101" t="s">
        <v>131</v>
      </c>
      <c r="B25" s="102" t="s">
        <v>132</v>
      </c>
      <c r="C25" s="103" t="s">
        <v>161</v>
      </c>
      <c r="D25" s="106" t="n">
        <v>3</v>
      </c>
      <c r="E25" s="103" t="s">
        <v>135</v>
      </c>
      <c r="F25" s="104" t="n">
        <v>1</v>
      </c>
      <c r="G25" s="103" t="n">
        <v>0</v>
      </c>
      <c r="H25" s="103" t="n">
        <v>0</v>
      </c>
      <c r="I25" s="103" t="n">
        <v>0</v>
      </c>
      <c r="J25" s="103" t="n">
        <v>0</v>
      </c>
      <c r="K25" s="103" t="n">
        <v>0</v>
      </c>
      <c r="L25" s="103" t="s">
        <v>162</v>
      </c>
    </row>
    <row r="26" customFormat="false" ht="12.8" hidden="false" customHeight="false" outlineLevel="0" collapsed="false">
      <c r="A26" s="101" t="s">
        <v>142</v>
      </c>
      <c r="B26" s="102" t="s">
        <v>132</v>
      </c>
      <c r="C26" s="103" t="s">
        <v>161</v>
      </c>
      <c r="D26" s="106" t="n">
        <v>4</v>
      </c>
      <c r="E26" s="103" t="s">
        <v>135</v>
      </c>
      <c r="F26" s="104" t="n">
        <v>1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s">
        <v>162</v>
      </c>
    </row>
    <row r="27" customFormat="false" ht="22.5" hidden="false" customHeight="false" outlineLevel="0" collapsed="false">
      <c r="A27" s="101" t="s">
        <v>163</v>
      </c>
      <c r="B27" s="102" t="s">
        <v>164</v>
      </c>
      <c r="C27" s="103" t="s">
        <v>133</v>
      </c>
      <c r="D27" s="106" t="s">
        <v>165</v>
      </c>
      <c r="E27" s="103" t="s">
        <v>166</v>
      </c>
      <c r="F27" s="104" t="n">
        <v>20</v>
      </c>
      <c r="G27" s="103" t="s">
        <v>167</v>
      </c>
      <c r="H27" s="103" t="n">
        <v>0</v>
      </c>
      <c r="I27" s="103" t="n">
        <v>0</v>
      </c>
      <c r="J27" s="103" t="n">
        <v>0</v>
      </c>
      <c r="K27" s="103" t="n">
        <v>0</v>
      </c>
      <c r="L27" s="103" t="n">
        <v>0</v>
      </c>
    </row>
    <row r="28" customFormat="false" ht="12.8" hidden="false" customHeight="false" outlineLevel="0" collapsed="false">
      <c r="A28" s="101" t="s">
        <v>168</v>
      </c>
      <c r="B28" s="102" t="s">
        <v>169</v>
      </c>
      <c r="C28" s="103" t="s">
        <v>133</v>
      </c>
      <c r="D28" s="106" t="s">
        <v>170</v>
      </c>
      <c r="E28" s="103" t="s">
        <v>166</v>
      </c>
      <c r="F28" s="104" t="n">
        <v>30</v>
      </c>
      <c r="G28" s="103" t="n">
        <v>2.24</v>
      </c>
      <c r="H28" s="103" t="n">
        <v>0</v>
      </c>
      <c r="I28" s="103" t="n">
        <v>0</v>
      </c>
      <c r="J28" s="103" t="n">
        <v>0</v>
      </c>
      <c r="K28" s="103" t="n">
        <v>0</v>
      </c>
      <c r="L28" s="103" t="n">
        <v>0</v>
      </c>
    </row>
    <row r="29" customFormat="false" ht="22.9" hidden="false" customHeight="true" outlineLevel="0" collapsed="false">
      <c r="A29" s="109" t="s">
        <v>171</v>
      </c>
      <c r="B29" s="102" t="s">
        <v>132</v>
      </c>
      <c r="C29" s="103" t="s">
        <v>133</v>
      </c>
      <c r="D29" s="103"/>
      <c r="E29" s="103"/>
      <c r="F29" s="110" t="n">
        <f aca="false">SUM(F4:F18)</f>
        <v>40</v>
      </c>
      <c r="G29" s="111"/>
      <c r="H29" s="111"/>
      <c r="I29" s="112"/>
      <c r="J29" s="112"/>
      <c r="K29" s="112"/>
      <c r="L29" s="112"/>
    </row>
    <row r="30" customFormat="false" ht="28.75" hidden="false" customHeight="true" outlineLevel="0" collapsed="false">
      <c r="A30" s="109" t="s">
        <v>172</v>
      </c>
      <c r="B30" s="101" t="s">
        <v>164</v>
      </c>
      <c r="C30" s="103" t="s">
        <v>133</v>
      </c>
      <c r="D30" s="103"/>
      <c r="E30" s="103"/>
      <c r="F30" s="110" t="n">
        <f aca="false">F27</f>
        <v>20</v>
      </c>
      <c r="G30" s="111"/>
      <c r="H30" s="111"/>
      <c r="I30" s="112"/>
      <c r="J30" s="112"/>
      <c r="K30" s="112"/>
      <c r="L30" s="112"/>
    </row>
    <row r="31" customFormat="false" ht="23.85" hidden="false" customHeight="true" outlineLevel="0" collapsed="false">
      <c r="A31" s="109" t="s">
        <v>173</v>
      </c>
      <c r="B31" s="101" t="s">
        <v>169</v>
      </c>
      <c r="C31" s="103" t="s">
        <v>133</v>
      </c>
      <c r="D31" s="103"/>
      <c r="E31" s="103"/>
      <c r="F31" s="110" t="n">
        <v>30</v>
      </c>
      <c r="G31" s="111"/>
      <c r="H31" s="111"/>
      <c r="I31" s="112"/>
      <c r="J31" s="112"/>
      <c r="K31" s="112"/>
      <c r="L31" s="112"/>
    </row>
    <row r="32" customFormat="false" ht="23.75" hidden="false" customHeight="true" outlineLevel="0" collapsed="false">
      <c r="A32" s="109" t="s">
        <v>174</v>
      </c>
      <c r="B32" s="102" t="s">
        <v>132</v>
      </c>
      <c r="C32" s="103" t="s">
        <v>154</v>
      </c>
      <c r="D32" s="103"/>
      <c r="E32" s="103"/>
      <c r="F32" s="110" t="n">
        <v>10</v>
      </c>
      <c r="G32" s="111"/>
      <c r="H32" s="111"/>
      <c r="I32" s="112"/>
      <c r="J32" s="112"/>
      <c r="K32" s="112"/>
      <c r="L32" s="112"/>
    </row>
    <row r="33" customFormat="false" ht="23.75" hidden="false" customHeight="true" outlineLevel="0" collapsed="false">
      <c r="A33" s="109" t="s">
        <v>175</v>
      </c>
      <c r="B33" s="102" t="s">
        <v>132</v>
      </c>
      <c r="C33" s="103" t="s">
        <v>176</v>
      </c>
      <c r="D33" s="103"/>
      <c r="E33" s="103"/>
      <c r="F33" s="110" t="n">
        <v>4</v>
      </c>
      <c r="G33" s="111"/>
      <c r="H33" s="111"/>
      <c r="I33" s="112"/>
      <c r="J33" s="112"/>
      <c r="K33" s="112"/>
      <c r="L33" s="112"/>
    </row>
    <row r="34" customFormat="false" ht="22" hidden="false" customHeight="false" outlineLevel="0" collapsed="false">
      <c r="A34" s="101" t="s">
        <v>177</v>
      </c>
      <c r="B34" s="113"/>
      <c r="C34" s="113"/>
      <c r="D34" s="113"/>
      <c r="E34" s="113"/>
      <c r="F34" s="113"/>
      <c r="G34" s="114" t="n">
        <v>6</v>
      </c>
      <c r="H34" s="111"/>
      <c r="I34" s="112"/>
      <c r="J34" s="112"/>
      <c r="K34" s="112"/>
      <c r="L34" s="112"/>
    </row>
    <row r="35" customFormat="false" ht="23.85" hidden="false" customHeight="false" outlineLevel="0" collapsed="false">
      <c r="A35" s="101" t="s">
        <v>178</v>
      </c>
      <c r="B35" s="115"/>
      <c r="C35" s="115"/>
      <c r="D35" s="115"/>
      <c r="E35" s="115"/>
      <c r="F35" s="115"/>
      <c r="G35" s="115"/>
      <c r="H35" s="114" t="n">
        <f aca="false">SUM(H4:H34)</f>
        <v>0</v>
      </c>
      <c r="I35" s="112"/>
      <c r="J35" s="112"/>
      <c r="K35" s="112"/>
      <c r="L35" s="112"/>
    </row>
    <row r="36" customFormat="false" ht="13.45" hidden="false" customHeight="false" outlineLevel="0" collapsed="false">
      <c r="A36" s="116" t="s">
        <v>179</v>
      </c>
      <c r="B36" s="113"/>
      <c r="C36" s="113"/>
      <c r="D36" s="113"/>
      <c r="E36" s="113"/>
      <c r="F36" s="113"/>
      <c r="G36" s="113"/>
      <c r="H36" s="114"/>
      <c r="I36" s="117" t="n">
        <f aca="false">SUM(I4:I34)</f>
        <v>0</v>
      </c>
      <c r="J36" s="112"/>
      <c r="K36" s="112"/>
      <c r="L36" s="112"/>
    </row>
    <row r="37" customFormat="false" ht="13.45" hidden="false" customHeight="false" outlineLevel="0" collapsed="false">
      <c r="A37" s="101" t="s">
        <v>180</v>
      </c>
      <c r="B37" s="113"/>
      <c r="C37" s="113"/>
      <c r="D37" s="113"/>
      <c r="E37" s="113"/>
      <c r="F37" s="113"/>
      <c r="G37" s="113"/>
      <c r="H37" s="113"/>
      <c r="I37" s="113"/>
      <c r="J37" s="117" t="n">
        <v>0</v>
      </c>
      <c r="K37" s="112"/>
      <c r="L37" s="112"/>
    </row>
    <row r="38" customFormat="false" ht="23.85" hidden="false" customHeight="false" outlineLevel="0" collapsed="false">
      <c r="A38" s="101" t="s">
        <v>181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7" t="n">
        <v>0</v>
      </c>
      <c r="L38" s="112"/>
    </row>
    <row r="39" customFormat="false" ht="13.45" hidden="false" customHeight="false" outlineLevel="0" collapsed="false">
      <c r="A39" s="116" t="s">
        <v>182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7" t="n">
        <v>14</v>
      </c>
    </row>
    <row r="40" customFormat="false" ht="13.45" hidden="false" customHeight="false" outlineLevel="0" collapsed="false">
      <c r="A40" s="118"/>
      <c r="B40" s="118"/>
      <c r="C40" s="94"/>
      <c r="D40" s="94"/>
      <c r="E40" s="94"/>
      <c r="F40" s="112"/>
      <c r="G40" s="111"/>
      <c r="H40" s="111"/>
      <c r="I40" s="112"/>
      <c r="J40" s="112"/>
      <c r="K40" s="112"/>
      <c r="L40" s="112"/>
    </row>
    <row r="41" customFormat="false" ht="13.45" hidden="false" customHeight="false" outlineLevel="0" collapsed="false">
      <c r="A41" s="0"/>
      <c r="B41" s="0"/>
      <c r="C41" s="0"/>
      <c r="D41" s="0"/>
      <c r="E41" s="0"/>
      <c r="I41" s="0"/>
      <c r="J41" s="0"/>
      <c r="L41" s="112"/>
    </row>
    <row r="42" customFormat="false" ht="13.45" hidden="false" customHeight="false" outlineLevel="0" collapsed="false">
      <c r="A42" s="89" t="s">
        <v>18</v>
      </c>
      <c r="B42" s="118"/>
      <c r="C42" s="118"/>
      <c r="D42" s="94"/>
      <c r="E42" s="119"/>
      <c r="I42" s="0"/>
      <c r="J42" s="0"/>
    </row>
    <row r="43" customFormat="false" ht="13.45" hidden="false" customHeight="false" outlineLevel="0" collapsed="false">
      <c r="A43" s="120" t="s">
        <v>56</v>
      </c>
      <c r="B43" s="120"/>
      <c r="C43" s="119"/>
      <c r="D43" s="121" t="s">
        <v>57</v>
      </c>
      <c r="E43" s="121"/>
      <c r="I43" s="0"/>
      <c r="J43" s="0"/>
    </row>
    <row r="44" customFormat="false" ht="13.45" hidden="false" customHeight="false" outlineLevel="0" collapsed="false">
      <c r="A44" s="122"/>
      <c r="B44" s="119"/>
      <c r="C44" s="119"/>
      <c r="D44" s="123"/>
      <c r="E44" s="124"/>
      <c r="I44" s="0"/>
      <c r="J44" s="0"/>
    </row>
    <row r="45" customFormat="false" ht="13.45" hidden="false" customHeight="false" outlineLevel="0" collapsed="false">
      <c r="A45" s="124" t="s">
        <v>21</v>
      </c>
      <c r="B45" s="119"/>
      <c r="C45" s="119"/>
      <c r="D45" s="125"/>
      <c r="E45" s="119"/>
      <c r="I45" s="0"/>
      <c r="J45" s="0"/>
    </row>
    <row r="46" customFormat="false" ht="13.45" hidden="false" customHeight="false" outlineLevel="0" collapsed="false">
      <c r="A46" s="120" t="s">
        <v>22</v>
      </c>
      <c r="B46" s="120"/>
      <c r="C46" s="122"/>
      <c r="D46" s="126" t="s">
        <v>183</v>
      </c>
      <c r="E46" s="126"/>
      <c r="I46" s="0"/>
      <c r="J46" s="0"/>
    </row>
  </sheetData>
  <mergeCells count="16">
    <mergeCell ref="A1:L1"/>
    <mergeCell ref="C29:E29"/>
    <mergeCell ref="C30:E30"/>
    <mergeCell ref="C31:E31"/>
    <mergeCell ref="C32:E32"/>
    <mergeCell ref="C33:E33"/>
    <mergeCell ref="B34:F34"/>
    <mergeCell ref="B35:G35"/>
    <mergeCell ref="B36:G36"/>
    <mergeCell ref="B37:I37"/>
    <mergeCell ref="B38:J38"/>
    <mergeCell ref="B39:K39"/>
    <mergeCell ref="A43:B43"/>
    <mergeCell ref="D43:E43"/>
    <mergeCell ref="A46:B46"/>
    <mergeCell ref="D46:E46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511805555555555"/>
  <pageSetup paperSize="9" scale="6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"/>
  <cols>
    <col collapsed="false" hidden="false" max="1" min="1" style="127" width="13.906976744186"/>
    <col collapsed="false" hidden="false" max="2" min="2" style="128" width="10.3395348837209"/>
    <col collapsed="false" hidden="false" max="3" min="3" style="127" width="8.24651162790698"/>
    <col collapsed="false" hidden="false" max="4" min="4" style="127" width="7.38604651162791"/>
    <col collapsed="false" hidden="false" max="5" min="5" style="127" width="9.10697674418605"/>
    <col collapsed="false" hidden="false" max="6" min="6" style="127" width="6.27441860465116"/>
    <col collapsed="false" hidden="false" max="7" min="7" style="129" width="5.66046511627907"/>
    <col collapsed="false" hidden="false" max="8" min="8" style="129" width="17.9674418604651"/>
    <col collapsed="false" hidden="false" max="9" min="9" style="129" width="20.0604651162791"/>
    <col collapsed="false" hidden="false" max="10" min="10" style="130" width="27.8139534883721"/>
    <col collapsed="false" hidden="false" max="256" min="11" style="127" width="10.4604651162791"/>
    <col collapsed="false" hidden="false" max="1025" min="257" style="0" width="10.706976744186"/>
  </cols>
  <sheetData>
    <row r="1" customFormat="false" ht="13.5" hidden="false" customHeight="true" outlineLevel="0" collapsed="false">
      <c r="A1" s="131" t="s">
        <v>184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customFormat="false" ht="13.5" hidden="false" customHeight="true" outlineLevel="0" collapsed="false">
      <c r="A2" s="133" t="s">
        <v>185</v>
      </c>
      <c r="B2" s="133" t="s">
        <v>186</v>
      </c>
      <c r="C2" s="128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customFormat="false" ht="13.5" hidden="false" customHeight="true" outlineLevel="0" collapsed="false">
      <c r="A3" s="26" t="s">
        <v>115</v>
      </c>
      <c r="B3" s="134" t="s">
        <v>122</v>
      </c>
      <c r="C3" s="134" t="s">
        <v>187</v>
      </c>
      <c r="D3" s="135" t="s">
        <v>116</v>
      </c>
      <c r="E3" s="135" t="s">
        <v>61</v>
      </c>
      <c r="F3" s="135"/>
      <c r="G3" s="135"/>
      <c r="H3" s="135"/>
      <c r="I3" s="135"/>
      <c r="J3" s="135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</row>
    <row r="4" customFormat="false" ht="13.5" hidden="false" customHeight="true" outlineLevel="0" collapsed="false">
      <c r="A4" s="26"/>
      <c r="B4" s="26"/>
      <c r="C4" s="26"/>
      <c r="D4" s="135"/>
      <c r="E4" s="134" t="s">
        <v>188</v>
      </c>
      <c r="F4" s="135" t="s">
        <v>189</v>
      </c>
      <c r="G4" s="135"/>
      <c r="H4" s="26" t="s">
        <v>190</v>
      </c>
      <c r="I4" s="26" t="s">
        <v>191</v>
      </c>
      <c r="J4" s="134" t="s">
        <v>192</v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customFormat="false" ht="36" hidden="false" customHeight="true" outlineLevel="0" collapsed="false">
      <c r="A5" s="26"/>
      <c r="B5" s="26"/>
      <c r="C5" s="26"/>
      <c r="D5" s="26"/>
      <c r="E5" s="26"/>
      <c r="F5" s="134" t="s">
        <v>193</v>
      </c>
      <c r="G5" s="134" t="s">
        <v>124</v>
      </c>
      <c r="H5" s="26"/>
      <c r="I5" s="26"/>
      <c r="J5" s="134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customFormat="false" ht="12" hidden="false" customHeight="true" outlineLevel="0" collapsed="false">
      <c r="A6" s="26"/>
      <c r="B6" s="26"/>
      <c r="C6" s="26"/>
      <c r="D6" s="26"/>
      <c r="E6" s="26"/>
      <c r="F6" s="134"/>
      <c r="G6" s="134"/>
      <c r="H6" s="26"/>
      <c r="I6" s="26"/>
      <c r="J6" s="134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customFormat="false" ht="24" hidden="false" customHeight="true" outlineLevel="0" collapsed="false">
      <c r="A7" s="26" t="s">
        <v>194</v>
      </c>
      <c r="B7" s="26" t="n">
        <v>1.2</v>
      </c>
      <c r="C7" s="26" t="s">
        <v>135</v>
      </c>
      <c r="D7" s="26" t="s">
        <v>195</v>
      </c>
      <c r="E7" s="26" t="n">
        <v>0</v>
      </c>
      <c r="F7" s="134" t="s">
        <v>196</v>
      </c>
      <c r="G7" s="136" t="n">
        <v>2</v>
      </c>
      <c r="H7" s="134" t="n">
        <v>0</v>
      </c>
      <c r="I7" s="134" t="s">
        <v>67</v>
      </c>
      <c r="J7" s="26" t="s">
        <v>197</v>
      </c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customFormat="false" ht="24" hidden="false" customHeight="true" outlineLevel="0" collapsed="false">
      <c r="A8" s="26" t="s">
        <v>198</v>
      </c>
      <c r="B8" s="26" t="s">
        <v>199</v>
      </c>
      <c r="C8" s="26" t="s">
        <v>135</v>
      </c>
      <c r="D8" s="26" t="str">
        <f aca="false">'контрол лист'!D7</f>
        <v>КИУ</v>
      </c>
      <c r="E8" s="26" t="n">
        <v>0</v>
      </c>
      <c r="F8" s="134" t="s">
        <v>196</v>
      </c>
      <c r="G8" s="137" t="n">
        <v>6</v>
      </c>
      <c r="H8" s="134" t="n">
        <v>0</v>
      </c>
      <c r="I8" s="134" t="s">
        <v>67</v>
      </c>
      <c r="J8" s="26" t="str">
        <f aca="false">'контрол лист'!J7</f>
        <v>АЛТ клей РОСС RU.АЯ12.Д02542</v>
      </c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customFormat="false" ht="24" hidden="false" customHeight="true" outlineLevel="0" collapsed="false">
      <c r="A9" s="26" t="s">
        <v>200</v>
      </c>
      <c r="B9" s="26" t="s">
        <v>201</v>
      </c>
      <c r="C9" s="26" t="s">
        <v>135</v>
      </c>
      <c r="D9" s="26" t="str">
        <f aca="false">'контрол лист'!D8</f>
        <v>КИУ</v>
      </c>
      <c r="E9" s="26" t="n">
        <v>0</v>
      </c>
      <c r="F9" s="134" t="s">
        <v>196</v>
      </c>
      <c r="G9" s="137" t="n">
        <v>4</v>
      </c>
      <c r="H9" s="134" t="n">
        <v>0</v>
      </c>
      <c r="I9" s="134" t="s">
        <v>67</v>
      </c>
      <c r="J9" s="26" t="str">
        <f aca="false">'контрол лист'!J8</f>
        <v>АЛТ клей РОСС RU.АЯ12.Д02542</v>
      </c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customFormat="false" ht="12" hidden="false" customHeight="true" outlineLevel="0" collapsed="false">
      <c r="A10" s="26" t="s">
        <v>202</v>
      </c>
      <c r="B10" s="26" t="s">
        <v>203</v>
      </c>
      <c r="C10" s="26" t="s">
        <v>135</v>
      </c>
      <c r="D10" s="26" t="str">
        <f aca="false">'контрол лист'!D9</f>
        <v>КИУ</v>
      </c>
      <c r="E10" s="26" t="n">
        <v>0</v>
      </c>
      <c r="F10" s="134" t="s">
        <v>196</v>
      </c>
      <c r="G10" s="137" t="n">
        <v>3</v>
      </c>
      <c r="H10" s="134" t="n">
        <v>0</v>
      </c>
      <c r="I10" s="134" t="s">
        <v>67</v>
      </c>
      <c r="J10" s="26" t="str">
        <f aca="false">'контрол лист'!J9</f>
        <v>АЛТ клей РОСС RU.АЯ12.Д02542</v>
      </c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customFormat="false" ht="36" hidden="false" customHeight="true" outlineLevel="0" collapsed="false">
      <c r="A11" s="26" t="s">
        <v>204</v>
      </c>
      <c r="B11" s="26" t="n">
        <v>18.19</v>
      </c>
      <c r="C11" s="26" t="s">
        <v>135</v>
      </c>
      <c r="D11" s="26" t="str">
        <f aca="false">'контрол лист'!D10</f>
        <v>КИУ</v>
      </c>
      <c r="E11" s="26" t="n">
        <v>0</v>
      </c>
      <c r="F11" s="134" t="s">
        <v>196</v>
      </c>
      <c r="G11" s="137" t="n">
        <v>2</v>
      </c>
      <c r="H11" s="134" t="n">
        <v>0</v>
      </c>
      <c r="I11" s="134" t="s">
        <v>67</v>
      </c>
      <c r="J11" s="26" t="str">
        <f aca="false">'контрол лист'!J10</f>
        <v>АЛТ клей РОСС RU.АЯ12.Д02542</v>
      </c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customFormat="false" ht="24" hidden="false" customHeight="true" outlineLevel="0" collapsed="false">
      <c r="A12" s="26" t="s">
        <v>205</v>
      </c>
      <c r="B12" s="26" t="n">
        <v>108</v>
      </c>
      <c r="C12" s="26" t="s">
        <v>135</v>
      </c>
      <c r="D12" s="26" t="str">
        <f aca="false">'контрол лист'!D11</f>
        <v>КИУ</v>
      </c>
      <c r="E12" s="26" t="n">
        <v>0</v>
      </c>
      <c r="F12" s="134" t="s">
        <v>196</v>
      </c>
      <c r="G12" s="137" t="n">
        <v>1</v>
      </c>
      <c r="H12" s="134" t="n">
        <v>0</v>
      </c>
      <c r="I12" s="134" t="s">
        <v>67</v>
      </c>
      <c r="J12" s="26" t="str">
        <f aca="false">'контрол лист'!J11</f>
        <v>АЛТ клей РОСС RU.АЯ12.Д02542</v>
      </c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customFormat="false" ht="24" hidden="false" customHeight="true" outlineLevel="0" collapsed="false">
      <c r="A13" s="26" t="s">
        <v>206</v>
      </c>
      <c r="B13" s="26" t="n">
        <v>22.21</v>
      </c>
      <c r="C13" s="26" t="s">
        <v>135</v>
      </c>
      <c r="D13" s="26" t="str">
        <f aca="false">'контрол лист'!D12</f>
        <v>КИУ</v>
      </c>
      <c r="E13" s="26" t="n">
        <v>0</v>
      </c>
      <c r="F13" s="134" t="s">
        <v>196</v>
      </c>
      <c r="G13" s="137" t="n">
        <v>2</v>
      </c>
      <c r="H13" s="134" t="n">
        <v>0</v>
      </c>
      <c r="I13" s="134" t="s">
        <v>67</v>
      </c>
      <c r="J13" s="26" t="str">
        <f aca="false">'контрол лист'!J12</f>
        <v>АЛТ клей РОСС RU.АЯ12.Д02542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customFormat="false" ht="24" hidden="false" customHeight="true" outlineLevel="0" collapsed="false">
      <c r="A14" s="26" t="s">
        <v>207</v>
      </c>
      <c r="B14" s="26" t="n">
        <v>23.24</v>
      </c>
      <c r="C14" s="26" t="s">
        <v>135</v>
      </c>
      <c r="D14" s="26" t="str">
        <f aca="false">'контрол лист'!D13</f>
        <v>КИУ</v>
      </c>
      <c r="E14" s="26" t="n">
        <v>0</v>
      </c>
      <c r="F14" s="134" t="s">
        <v>196</v>
      </c>
      <c r="G14" s="137" t="n">
        <v>2</v>
      </c>
      <c r="H14" s="134" t="n">
        <v>0</v>
      </c>
      <c r="I14" s="134" t="s">
        <v>67</v>
      </c>
      <c r="J14" s="26" t="str">
        <f aca="false">'контрол лист'!J13</f>
        <v>АЛТ клей РОСС RU.АЯ12.Д02542</v>
      </c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customFormat="false" ht="24" hidden="false" customHeight="true" outlineLevel="0" collapsed="false">
      <c r="A15" s="26" t="s">
        <v>208</v>
      </c>
      <c r="B15" s="26" t="n">
        <v>25.26</v>
      </c>
      <c r="C15" s="26" t="s">
        <v>135</v>
      </c>
      <c r="D15" s="26" t="str">
        <f aca="false">'контрол лист'!D14</f>
        <v>КИУ</v>
      </c>
      <c r="E15" s="26" t="n">
        <v>0</v>
      </c>
      <c r="F15" s="134" t="s">
        <v>196</v>
      </c>
      <c r="G15" s="137" t="n">
        <v>2</v>
      </c>
      <c r="H15" s="134" t="n">
        <v>0</v>
      </c>
      <c r="I15" s="134" t="s">
        <v>67</v>
      </c>
      <c r="J15" s="26" t="str">
        <f aca="false">'контрол лист'!J14</f>
        <v>АЛТ клей РОСС RU.АЯ12.Д02542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customFormat="false" ht="24" hidden="false" customHeight="true" outlineLevel="0" collapsed="false">
      <c r="A16" s="26" t="s">
        <v>209</v>
      </c>
      <c r="B16" s="26" t="s">
        <v>210</v>
      </c>
      <c r="C16" s="26" t="s">
        <v>135</v>
      </c>
      <c r="D16" s="26" t="str">
        <f aca="false">'контрол лист'!D15</f>
        <v>КИУ</v>
      </c>
      <c r="E16" s="26" t="n">
        <v>0</v>
      </c>
      <c r="F16" s="134" t="s">
        <v>196</v>
      </c>
      <c r="G16" s="137" t="n">
        <v>4</v>
      </c>
      <c r="H16" s="134" t="n">
        <v>0</v>
      </c>
      <c r="I16" s="134" t="s">
        <v>67</v>
      </c>
      <c r="J16" s="26" t="str">
        <f aca="false">'контрол лист'!J15</f>
        <v>АЛТ клей РОСС RU.АЯ12.Д02542</v>
      </c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</row>
    <row r="17" customFormat="false" ht="48" hidden="false" customHeight="true" outlineLevel="0" collapsed="false">
      <c r="A17" s="26" t="s">
        <v>211</v>
      </c>
      <c r="B17" s="26" t="s">
        <v>152</v>
      </c>
      <c r="C17" s="26" t="s">
        <v>135</v>
      </c>
      <c r="D17" s="26" t="str">
        <f aca="false">'контрол лист'!D16</f>
        <v>КИУ</v>
      </c>
      <c r="E17" s="26" t="n">
        <v>0</v>
      </c>
      <c r="F17" s="134" t="s">
        <v>196</v>
      </c>
      <c r="G17" s="137" t="n">
        <v>3</v>
      </c>
      <c r="H17" s="134" t="n">
        <v>0</v>
      </c>
      <c r="I17" s="134" t="s">
        <v>67</v>
      </c>
      <c r="J17" s="26" t="str">
        <f aca="false">'контрол лист'!J16</f>
        <v>АЛТ клей РОСС RU.АЯ12.Д02542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</row>
    <row r="18" customFormat="false" ht="48" hidden="false" customHeight="true" outlineLevel="0" collapsed="false">
      <c r="A18" s="26" t="s">
        <v>212</v>
      </c>
      <c r="B18" s="26" t="n">
        <v>37</v>
      </c>
      <c r="C18" s="26" t="s">
        <v>135</v>
      </c>
      <c r="D18" s="26" t="str">
        <f aca="false">'контрол лист'!D17</f>
        <v>КИУ</v>
      </c>
      <c r="E18" s="26" t="n">
        <v>0</v>
      </c>
      <c r="F18" s="134" t="s">
        <v>196</v>
      </c>
      <c r="G18" s="137" t="n">
        <v>1</v>
      </c>
      <c r="H18" s="134" t="n">
        <v>0</v>
      </c>
      <c r="I18" s="134" t="s">
        <v>67</v>
      </c>
      <c r="J18" s="26" t="str">
        <f aca="false">'контрол лист'!J17</f>
        <v>АЛТ клей РОСС RU.АЯ12.Д02542</v>
      </c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</row>
    <row r="19" customFormat="false" ht="36" hidden="false" customHeight="true" outlineLevel="0" collapsed="false">
      <c r="A19" s="26" t="s">
        <v>213</v>
      </c>
      <c r="B19" s="26" t="s">
        <v>214</v>
      </c>
      <c r="C19" s="26" t="s">
        <v>135</v>
      </c>
      <c r="D19" s="26" t="str">
        <f aca="false">'контрол лист'!D18</f>
        <v>КИУ</v>
      </c>
      <c r="E19" s="26" t="s">
        <v>215</v>
      </c>
      <c r="F19" s="134" t="s">
        <v>216</v>
      </c>
      <c r="G19" s="137" t="n">
        <v>4</v>
      </c>
      <c r="H19" s="134" t="n">
        <v>1</v>
      </c>
      <c r="I19" s="134" t="s">
        <v>67</v>
      </c>
      <c r="J19" s="26" t="str">
        <f aca="false">'контрол лист'!J18</f>
        <v>АЛТ клей РОСС RU.АЯ12.Д02542</v>
      </c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</row>
    <row r="20" customFormat="false" ht="24" hidden="false" customHeight="true" outlineLevel="0" collapsed="false">
      <c r="A20" s="26" t="s">
        <v>217</v>
      </c>
      <c r="B20" s="26" t="s">
        <v>218</v>
      </c>
      <c r="C20" s="26" t="s">
        <v>135</v>
      </c>
      <c r="D20" s="26" t="str">
        <f aca="false">'контрол лист'!D19</f>
        <v>КИУ</v>
      </c>
      <c r="E20" s="26" t="n">
        <v>0</v>
      </c>
      <c r="F20" s="134" t="s">
        <v>196</v>
      </c>
      <c r="G20" s="137" t="n">
        <v>6</v>
      </c>
      <c r="H20" s="134" t="n">
        <v>0</v>
      </c>
      <c r="I20" s="134" t="s">
        <v>67</v>
      </c>
      <c r="J20" s="26" t="str">
        <f aca="false">'контрол лист'!J19</f>
        <v>АЛТ клей РОСС RU.АЯ12.Д02542</v>
      </c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</row>
    <row r="21" customFormat="false" ht="36" hidden="false" customHeight="true" outlineLevel="0" collapsed="false">
      <c r="A21" s="26" t="s">
        <v>219</v>
      </c>
      <c r="B21" s="26" t="s">
        <v>220</v>
      </c>
      <c r="C21" s="26" t="s">
        <v>135</v>
      </c>
      <c r="D21" s="26" t="str">
        <f aca="false">'контрол лист'!D20</f>
        <v>КИУ</v>
      </c>
      <c r="E21" s="26" t="n">
        <v>0</v>
      </c>
      <c r="F21" s="134" t="s">
        <v>221</v>
      </c>
      <c r="G21" s="137" t="n">
        <v>2</v>
      </c>
      <c r="H21" s="134" t="n">
        <v>0</v>
      </c>
      <c r="I21" s="134" t="s">
        <v>67</v>
      </c>
      <c r="J21" s="26" t="str">
        <f aca="false">'контрол лист'!J20</f>
        <v>АЛТ клей РОСС RU.АЯ12.Д02542</v>
      </c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</row>
    <row r="22" customFormat="false" ht="36" hidden="false" customHeight="true" outlineLevel="0" collapsed="false">
      <c r="A22" s="26" t="s">
        <v>222</v>
      </c>
      <c r="B22" s="26" t="n">
        <v>64.67</v>
      </c>
      <c r="C22" s="26" t="s">
        <v>135</v>
      </c>
      <c r="D22" s="26" t="str">
        <f aca="false">'контрол лист'!D21</f>
        <v>КИУ</v>
      </c>
      <c r="E22" s="26" t="n">
        <v>0</v>
      </c>
      <c r="F22" s="134" t="s">
        <v>196</v>
      </c>
      <c r="G22" s="137" t="n">
        <v>2</v>
      </c>
      <c r="H22" s="134" t="n">
        <v>0</v>
      </c>
      <c r="I22" s="134" t="s">
        <v>67</v>
      </c>
      <c r="J22" s="26" t="str">
        <f aca="false">'контрол лист'!J21</f>
        <v>АЛТ клей РОСС RU.АЯ12.Д02542</v>
      </c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customFormat="false" ht="36" hidden="false" customHeight="true" outlineLevel="0" collapsed="false">
      <c r="A23" s="26" t="s">
        <v>223</v>
      </c>
      <c r="B23" s="26" t="n">
        <v>65.66</v>
      </c>
      <c r="C23" s="26" t="s">
        <v>135</v>
      </c>
      <c r="D23" s="26" t="str">
        <f aca="false">'контрол лист'!D22</f>
        <v>КИУ</v>
      </c>
      <c r="E23" s="26" t="n">
        <v>0</v>
      </c>
      <c r="F23" s="134" t="s">
        <v>196</v>
      </c>
      <c r="G23" s="137" t="n">
        <v>2</v>
      </c>
      <c r="H23" s="134" t="n">
        <v>0</v>
      </c>
      <c r="I23" s="134" t="s">
        <v>67</v>
      </c>
      <c r="J23" s="26" t="str">
        <f aca="false">'контрол лист'!J22</f>
        <v>АЛТ клей РОСС RU.АЯ12.Д02542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</row>
    <row r="24" customFormat="false" ht="48" hidden="false" customHeight="true" outlineLevel="0" collapsed="false">
      <c r="A24" s="26" t="s">
        <v>224</v>
      </c>
      <c r="B24" s="26" t="s">
        <v>225</v>
      </c>
      <c r="C24" s="26" t="s">
        <v>135</v>
      </c>
      <c r="D24" s="26" t="str">
        <f aca="false">'контрол лист'!D23</f>
        <v>КИУ</v>
      </c>
      <c r="E24" s="26" t="n">
        <v>0</v>
      </c>
      <c r="F24" s="134" t="s">
        <v>196</v>
      </c>
      <c r="G24" s="137" t="n">
        <v>3</v>
      </c>
      <c r="H24" s="134" t="n">
        <v>0</v>
      </c>
      <c r="I24" s="134" t="s">
        <v>67</v>
      </c>
      <c r="J24" s="26" t="str">
        <f aca="false">'контрол лист'!J23</f>
        <v>АЛТ клей РОСС RU.АЯ12.Д02542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</row>
    <row r="25" customFormat="false" ht="24" hidden="false" customHeight="true" outlineLevel="0" collapsed="false">
      <c r="A25" s="26" t="s">
        <v>226</v>
      </c>
      <c r="B25" s="26" t="n">
        <v>27.28</v>
      </c>
      <c r="C25" s="26" t="s">
        <v>135</v>
      </c>
      <c r="D25" s="26" t="str">
        <f aca="false">'контрол лист'!D24</f>
        <v>КИУ</v>
      </c>
      <c r="E25" s="26" t="n">
        <v>0</v>
      </c>
      <c r="F25" s="134" t="s">
        <v>196</v>
      </c>
      <c r="G25" s="137" t="n">
        <v>2</v>
      </c>
      <c r="H25" s="134" t="n">
        <v>0</v>
      </c>
      <c r="I25" s="134" t="s">
        <v>67</v>
      </c>
      <c r="J25" s="26" t="str">
        <f aca="false">'контрол лист'!J24</f>
        <v>АЛТ клей РОСС RU.АЯ12.Д02542</v>
      </c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2"/>
    </row>
    <row r="26" customFormat="false" ht="36" hidden="false" customHeight="true" outlineLevel="0" collapsed="false">
      <c r="A26" s="26" t="s">
        <v>227</v>
      </c>
      <c r="B26" s="26" t="s">
        <v>228</v>
      </c>
      <c r="C26" s="26" t="s">
        <v>135</v>
      </c>
      <c r="D26" s="26" t="str">
        <f aca="false">'контрол лист'!D25</f>
        <v>КИУ</v>
      </c>
      <c r="E26" s="26" t="n">
        <v>0</v>
      </c>
      <c r="F26" s="134" t="s">
        <v>196</v>
      </c>
      <c r="G26" s="137" t="n">
        <v>4</v>
      </c>
      <c r="H26" s="134" t="n">
        <v>0</v>
      </c>
      <c r="I26" s="134" t="s">
        <v>67</v>
      </c>
      <c r="J26" s="26" t="str">
        <f aca="false">'контрол лист'!J25</f>
        <v>АЛТ клей РОСС RU.АЯ12.Д02542</v>
      </c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2"/>
    </row>
    <row r="27" customFormat="false" ht="24" hidden="false" customHeight="true" outlineLevel="0" collapsed="false">
      <c r="A27" s="26" t="s">
        <v>229</v>
      </c>
      <c r="B27" s="26" t="s">
        <v>230</v>
      </c>
      <c r="C27" s="26" t="s">
        <v>135</v>
      </c>
      <c r="D27" s="26" t="str">
        <f aca="false">'контрол лист'!D26</f>
        <v>КИУ</v>
      </c>
      <c r="E27" s="26" t="n">
        <v>0</v>
      </c>
      <c r="F27" s="134" t="s">
        <v>196</v>
      </c>
      <c r="G27" s="137" t="n">
        <v>3</v>
      </c>
      <c r="H27" s="134" t="n">
        <v>0</v>
      </c>
      <c r="I27" s="134" t="s">
        <v>67</v>
      </c>
      <c r="J27" s="26" t="str">
        <f aca="false">'контрол лист'!J26</f>
        <v>АЛТ клей РОСС RU.АЯ12.Д02542</v>
      </c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2"/>
    </row>
    <row r="28" customFormat="false" ht="12" hidden="false" customHeight="true" outlineLevel="0" collapsed="false">
      <c r="A28" s="26" t="s">
        <v>231</v>
      </c>
      <c r="B28" s="26" t="n">
        <v>10.9</v>
      </c>
      <c r="C28" s="26" t="s">
        <v>135</v>
      </c>
      <c r="D28" s="26" t="str">
        <f aca="false">'контрол лист'!D27</f>
        <v>КИУ</v>
      </c>
      <c r="E28" s="26" t="n">
        <v>0</v>
      </c>
      <c r="F28" s="134" t="s">
        <v>196</v>
      </c>
      <c r="G28" s="137" t="n">
        <v>2</v>
      </c>
      <c r="H28" s="134" t="n">
        <v>0</v>
      </c>
      <c r="I28" s="134" t="s">
        <v>67</v>
      </c>
      <c r="J28" s="26" t="str">
        <f aca="false">'контрол лист'!J27</f>
        <v>АЛТ клей РОСС RU.АЯ12.Д02542</v>
      </c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2"/>
    </row>
    <row r="29" customFormat="false" ht="24" hidden="false" customHeight="true" outlineLevel="0" collapsed="false">
      <c r="A29" s="26" t="s">
        <v>232</v>
      </c>
      <c r="B29" s="26" t="n">
        <v>114</v>
      </c>
      <c r="C29" s="26" t="s">
        <v>135</v>
      </c>
      <c r="D29" s="26" t="str">
        <f aca="false">'контрол лист'!D28</f>
        <v>КИУ</v>
      </c>
      <c r="E29" s="26" t="n">
        <v>0</v>
      </c>
      <c r="F29" s="134" t="s">
        <v>196</v>
      </c>
      <c r="G29" s="137" t="n">
        <v>1</v>
      </c>
      <c r="H29" s="134" t="n">
        <v>0</v>
      </c>
      <c r="I29" s="134" t="s">
        <v>67</v>
      </c>
      <c r="J29" s="26" t="str">
        <f aca="false">'контрол лист'!J28</f>
        <v>АЛТ клей РОСС RU.АЯ12.Д02542</v>
      </c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</row>
    <row r="30" customFormat="false" ht="24" hidden="false" customHeight="true" outlineLevel="0" collapsed="false">
      <c r="A30" s="26" t="s">
        <v>233</v>
      </c>
      <c r="B30" s="26" t="s">
        <v>234</v>
      </c>
      <c r="C30" s="26" t="s">
        <v>135</v>
      </c>
      <c r="D30" s="26" t="str">
        <f aca="false">'контрол лист'!D29</f>
        <v>КИУ</v>
      </c>
      <c r="E30" s="26" t="n">
        <v>0</v>
      </c>
      <c r="F30" s="134" t="s">
        <v>196</v>
      </c>
      <c r="G30" s="137" t="n">
        <v>4</v>
      </c>
      <c r="H30" s="134" t="n">
        <v>0</v>
      </c>
      <c r="I30" s="134" t="s">
        <v>67</v>
      </c>
      <c r="J30" s="26" t="str">
        <f aca="false">'контрол лист'!J29</f>
        <v>АЛТ клей РОСС RU.АЯ12.Д02542</v>
      </c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2"/>
    </row>
    <row r="31" customFormat="false" ht="24" hidden="false" customHeight="true" outlineLevel="0" collapsed="false">
      <c r="A31" s="26" t="s">
        <v>235</v>
      </c>
      <c r="B31" s="26" t="n">
        <v>112</v>
      </c>
      <c r="C31" s="26" t="s">
        <v>135</v>
      </c>
      <c r="D31" s="26" t="str">
        <f aca="false">'контрол лист'!D30</f>
        <v>КИУ</v>
      </c>
      <c r="E31" s="26" t="n">
        <v>0</v>
      </c>
      <c r="F31" s="134" t="s">
        <v>196</v>
      </c>
      <c r="G31" s="137" t="n">
        <v>1</v>
      </c>
      <c r="H31" s="134" t="n">
        <v>0</v>
      </c>
      <c r="I31" s="134" t="s">
        <v>67</v>
      </c>
      <c r="J31" s="26" t="str">
        <f aca="false">'контрол лист'!J30</f>
        <v>АЛТ клей РОСС RU.АЯ12.Д02542</v>
      </c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2"/>
    </row>
    <row r="32" customFormat="false" ht="24" hidden="false" customHeight="true" outlineLevel="0" collapsed="false">
      <c r="A32" s="26" t="s">
        <v>236</v>
      </c>
      <c r="B32" s="26" t="s">
        <v>237</v>
      </c>
      <c r="C32" s="26" t="s">
        <v>135</v>
      </c>
      <c r="D32" s="26" t="str">
        <f aca="false">'контрол лист'!D31</f>
        <v>КИУ</v>
      </c>
      <c r="E32" s="26" t="n">
        <v>0</v>
      </c>
      <c r="F32" s="134" t="s">
        <v>196</v>
      </c>
      <c r="G32" s="137" t="n">
        <v>0</v>
      </c>
      <c r="H32" s="134" t="n">
        <v>0</v>
      </c>
      <c r="I32" s="134" t="s">
        <v>67</v>
      </c>
      <c r="J32" s="26" t="str">
        <f aca="false">'контрол лист'!J31</f>
        <v>АЛТ клей РОСС RU.АЯ12.Д02542</v>
      </c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2"/>
    </row>
    <row r="33" customFormat="false" ht="36" hidden="false" customHeight="true" outlineLevel="0" collapsed="false">
      <c r="A33" s="26" t="s">
        <v>227</v>
      </c>
      <c r="B33" s="26" t="s">
        <v>238</v>
      </c>
      <c r="C33" s="26" t="s">
        <v>135</v>
      </c>
      <c r="D33" s="26" t="str">
        <f aca="false">'контрол лист'!D32</f>
        <v>КИУ</v>
      </c>
      <c r="E33" s="26" t="n">
        <v>0</v>
      </c>
      <c r="F33" s="134" t="s">
        <v>196</v>
      </c>
      <c r="G33" s="137" t="n">
        <v>3</v>
      </c>
      <c r="H33" s="134" t="n">
        <v>0</v>
      </c>
      <c r="I33" s="134" t="s">
        <v>67</v>
      </c>
      <c r="J33" s="26" t="str">
        <f aca="false">'контрол лист'!J32</f>
        <v>АЛТ клей РОСС RU.АЯ12.Д02542</v>
      </c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</row>
    <row r="34" customFormat="false" ht="24" hidden="false" customHeight="true" outlineLevel="0" collapsed="false">
      <c r="A34" s="26" t="s">
        <v>226</v>
      </c>
      <c r="B34" s="26" t="n">
        <v>51.52</v>
      </c>
      <c r="C34" s="26" t="s">
        <v>135</v>
      </c>
      <c r="D34" s="26" t="str">
        <f aca="false">'контрол лист'!D33</f>
        <v>КИУ</v>
      </c>
      <c r="E34" s="26" t="n">
        <v>0</v>
      </c>
      <c r="F34" s="134" t="s">
        <v>196</v>
      </c>
      <c r="G34" s="137" t="n">
        <v>2</v>
      </c>
      <c r="H34" s="134" t="n">
        <v>0</v>
      </c>
      <c r="I34" s="134" t="s">
        <v>67</v>
      </c>
      <c r="J34" s="26" t="str">
        <f aca="false">'контрол лист'!J33</f>
        <v>АЛТ клей РОСС RU.АЯ12.Д02542</v>
      </c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</row>
    <row r="35" customFormat="false" ht="36" hidden="false" customHeight="true" outlineLevel="0" collapsed="false">
      <c r="A35" s="26" t="s">
        <v>239</v>
      </c>
      <c r="B35" s="26" t="s">
        <v>240</v>
      </c>
      <c r="C35" s="26" t="s">
        <v>135</v>
      </c>
      <c r="D35" s="26" t="str">
        <f aca="false">'контрол лист'!D34</f>
        <v>КИУ</v>
      </c>
      <c r="E35" s="26" t="n">
        <v>0</v>
      </c>
      <c r="F35" s="134" t="s">
        <v>196</v>
      </c>
      <c r="G35" s="137" t="n">
        <v>5</v>
      </c>
      <c r="H35" s="134" t="n">
        <v>0</v>
      </c>
      <c r="I35" s="134" t="s">
        <v>67</v>
      </c>
      <c r="J35" s="26" t="str">
        <f aca="false">'контрол лист'!J34</f>
        <v>АЛТ клей РОСС RU.АЯ12.Д02542</v>
      </c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2"/>
    </row>
    <row r="36" customFormat="false" ht="24" hidden="false" customHeight="true" outlineLevel="0" collapsed="false">
      <c r="A36" s="26" t="s">
        <v>241</v>
      </c>
      <c r="B36" s="26" t="s">
        <v>242</v>
      </c>
      <c r="C36" s="26" t="s">
        <v>135</v>
      </c>
      <c r="D36" s="26" t="str">
        <f aca="false">'контрол лист'!D35</f>
        <v>КИУ</v>
      </c>
      <c r="E36" s="26" t="n">
        <v>0</v>
      </c>
      <c r="F36" s="134" t="s">
        <v>196</v>
      </c>
      <c r="G36" s="137" t="n">
        <v>3</v>
      </c>
      <c r="H36" s="134" t="n">
        <v>0</v>
      </c>
      <c r="I36" s="134" t="s">
        <v>67</v>
      </c>
      <c r="J36" s="26" t="str">
        <f aca="false">'контрол лист'!J35</f>
        <v>АЛТ клей РОСС RU.АЯ12.Д02542</v>
      </c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2"/>
    </row>
    <row r="37" customFormat="false" ht="24" hidden="false" customHeight="true" outlineLevel="0" collapsed="false">
      <c r="A37" s="26" t="s">
        <v>243</v>
      </c>
      <c r="B37" s="26" t="s">
        <v>244</v>
      </c>
      <c r="C37" s="26" t="s">
        <v>135</v>
      </c>
      <c r="D37" s="26" t="str">
        <f aca="false">'контрол лист'!D36</f>
        <v>КИУ</v>
      </c>
      <c r="E37" s="26" t="n">
        <v>0</v>
      </c>
      <c r="F37" s="134" t="s">
        <v>196</v>
      </c>
      <c r="G37" s="137" t="n">
        <v>4</v>
      </c>
      <c r="H37" s="134" t="n">
        <v>0</v>
      </c>
      <c r="I37" s="134" t="s">
        <v>67</v>
      </c>
      <c r="J37" s="26" t="str">
        <f aca="false">'контрол лист'!J36</f>
        <v>АЛТ клей РОСС RU.АЯ12.Д02542</v>
      </c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2"/>
    </row>
    <row r="38" customFormat="false" ht="24" hidden="false" customHeight="true" outlineLevel="0" collapsed="false">
      <c r="A38" s="26" t="s">
        <v>245</v>
      </c>
      <c r="B38" s="26" t="s">
        <v>246</v>
      </c>
      <c r="C38" s="26" t="s">
        <v>135</v>
      </c>
      <c r="D38" s="26" t="str">
        <f aca="false">'контрол лист'!D37</f>
        <v>КИУ</v>
      </c>
      <c r="E38" s="26" t="n">
        <v>0</v>
      </c>
      <c r="F38" s="134" t="s">
        <v>196</v>
      </c>
      <c r="G38" s="137" t="n">
        <v>3</v>
      </c>
      <c r="H38" s="134" t="n">
        <v>0</v>
      </c>
      <c r="I38" s="134" t="s">
        <v>67</v>
      </c>
      <c r="J38" s="26" t="str">
        <f aca="false">'контрол лист'!J37</f>
        <v>АЛТ клей РОСС RU.АЯ12.Д02542</v>
      </c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  <c r="IV38" s="132"/>
    </row>
    <row r="39" customFormat="false" ht="36" hidden="false" customHeight="true" outlineLevel="0" collapsed="false">
      <c r="A39" s="26" t="s">
        <v>247</v>
      </c>
      <c r="B39" s="26" t="n">
        <v>69</v>
      </c>
      <c r="C39" s="26" t="s">
        <v>135</v>
      </c>
      <c r="D39" s="26" t="str">
        <f aca="false">'контрол лист'!D38</f>
        <v>КИУ</v>
      </c>
      <c r="E39" s="26" t="n">
        <v>0</v>
      </c>
      <c r="F39" s="134" t="s">
        <v>196</v>
      </c>
      <c r="G39" s="137" t="n">
        <v>1</v>
      </c>
      <c r="H39" s="134" t="n">
        <v>0</v>
      </c>
      <c r="I39" s="134" t="s">
        <v>67</v>
      </c>
      <c r="J39" s="26" t="str">
        <f aca="false">'контрол лист'!J38</f>
        <v>АЛТ клей РОСС RU.АЯ12.Д02542</v>
      </c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2"/>
    </row>
    <row r="40" customFormat="false" ht="12" hidden="false" customHeight="true" outlineLevel="0" collapsed="false">
      <c r="A40" s="26" t="s">
        <v>248</v>
      </c>
      <c r="B40" s="26" t="n">
        <v>80</v>
      </c>
      <c r="C40" s="26" t="s">
        <v>135</v>
      </c>
      <c r="D40" s="26" t="str">
        <f aca="false">'контрол лист'!D39</f>
        <v>КИУ</v>
      </c>
      <c r="E40" s="26" t="n">
        <v>0</v>
      </c>
      <c r="F40" s="134" t="s">
        <v>196</v>
      </c>
      <c r="G40" s="137" t="n">
        <v>1</v>
      </c>
      <c r="H40" s="134" t="n">
        <v>0</v>
      </c>
      <c r="I40" s="134" t="s">
        <v>67</v>
      </c>
      <c r="J40" s="26" t="str">
        <f aca="false">'контрол лист'!J39</f>
        <v>АЛТ клей РОСС RU.АЯ12.Д02542</v>
      </c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2"/>
    </row>
    <row r="41" customFormat="false" ht="12" hidden="false" customHeight="true" outlineLevel="0" collapsed="false">
      <c r="A41" s="26" t="s">
        <v>249</v>
      </c>
      <c r="B41" s="26" t="n">
        <v>74.75</v>
      </c>
      <c r="C41" s="26" t="s">
        <v>135</v>
      </c>
      <c r="D41" s="26" t="str">
        <f aca="false">'контрол лист'!D40</f>
        <v>КИУ</v>
      </c>
      <c r="E41" s="26" t="n">
        <v>0</v>
      </c>
      <c r="F41" s="134" t="s">
        <v>196</v>
      </c>
      <c r="G41" s="137" t="n">
        <v>2</v>
      </c>
      <c r="H41" s="134" t="n">
        <v>0</v>
      </c>
      <c r="I41" s="134" t="s">
        <v>67</v>
      </c>
      <c r="J41" s="26" t="str">
        <f aca="false">'контрол лист'!J40</f>
        <v>АЛТ клей РОСС RU.АЯ12.Д02542</v>
      </c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</row>
    <row r="42" customFormat="false" ht="36" hidden="false" customHeight="true" outlineLevel="0" collapsed="false">
      <c r="A42" s="26" t="s">
        <v>250</v>
      </c>
      <c r="B42" s="26" t="s">
        <v>251</v>
      </c>
      <c r="C42" s="26" t="s">
        <v>135</v>
      </c>
      <c r="D42" s="26" t="str">
        <f aca="false">'контрол лист'!D41</f>
        <v>КИУ</v>
      </c>
      <c r="E42" s="26" t="n">
        <v>0</v>
      </c>
      <c r="F42" s="134" t="s">
        <v>196</v>
      </c>
      <c r="G42" s="137" t="n">
        <v>11</v>
      </c>
      <c r="H42" s="134" t="n">
        <v>0</v>
      </c>
      <c r="I42" s="134" t="s">
        <v>67</v>
      </c>
      <c r="J42" s="26" t="str">
        <f aca="false">'контрол лист'!J41</f>
        <v>АЛТ клей РОСС RU.АЯ12.Д02542</v>
      </c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  <c r="IV42" s="132"/>
    </row>
    <row r="43" customFormat="false" ht="24" hidden="false" customHeight="true" outlineLevel="0" collapsed="false">
      <c r="A43" s="26" t="s">
        <v>252</v>
      </c>
      <c r="B43" s="26" t="n">
        <v>96.97</v>
      </c>
      <c r="C43" s="26" t="s">
        <v>135</v>
      </c>
      <c r="D43" s="26" t="str">
        <f aca="false">'контрол лист'!D42</f>
        <v>КИУ</v>
      </c>
      <c r="E43" s="26" t="n">
        <v>0</v>
      </c>
      <c r="F43" s="134" t="s">
        <v>196</v>
      </c>
      <c r="G43" s="137" t="n">
        <v>2</v>
      </c>
      <c r="H43" s="134" t="n">
        <v>0</v>
      </c>
      <c r="I43" s="134" t="s">
        <v>67</v>
      </c>
      <c r="J43" s="26" t="str">
        <f aca="false">'контрол лист'!J42</f>
        <v>АЛТ клей РОСС RU.АЯ12.Д02542</v>
      </c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  <c r="GF43" s="132"/>
      <c r="GG43" s="132"/>
      <c r="GH43" s="132"/>
      <c r="GI43" s="132"/>
      <c r="GJ43" s="132"/>
      <c r="GK43" s="132"/>
      <c r="GL43" s="132"/>
      <c r="GM43" s="132"/>
      <c r="GN43" s="132"/>
      <c r="GO43" s="132"/>
      <c r="GP43" s="132"/>
      <c r="GQ43" s="132"/>
      <c r="GR43" s="132"/>
      <c r="GS43" s="132"/>
      <c r="GT43" s="132"/>
      <c r="GU43" s="132"/>
      <c r="GV43" s="132"/>
      <c r="GW43" s="132"/>
      <c r="GX43" s="132"/>
      <c r="GY43" s="132"/>
      <c r="GZ43" s="132"/>
      <c r="HA43" s="132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  <c r="IF43" s="132"/>
      <c r="IG43" s="132"/>
      <c r="IH43" s="132"/>
      <c r="II43" s="132"/>
      <c r="IJ43" s="132"/>
      <c r="IK43" s="132"/>
      <c r="IL43" s="132"/>
      <c r="IM43" s="132"/>
      <c r="IN43" s="132"/>
      <c r="IO43" s="132"/>
      <c r="IP43" s="132"/>
      <c r="IQ43" s="132"/>
      <c r="IR43" s="132"/>
      <c r="IS43" s="132"/>
      <c r="IT43" s="132"/>
      <c r="IU43" s="132"/>
      <c r="IV43" s="132"/>
    </row>
    <row r="44" customFormat="false" ht="24" hidden="false" customHeight="true" outlineLevel="0" collapsed="false">
      <c r="A44" s="26" t="s">
        <v>253</v>
      </c>
      <c r="B44" s="26" t="s">
        <v>254</v>
      </c>
      <c r="C44" s="26" t="s">
        <v>135</v>
      </c>
      <c r="D44" s="26" t="str">
        <f aca="false">'контрол лист'!D43</f>
        <v>КИУ</v>
      </c>
      <c r="E44" s="26" t="n">
        <v>0</v>
      </c>
      <c r="F44" s="134" t="s">
        <v>196</v>
      </c>
      <c r="G44" s="137" t="n">
        <v>3</v>
      </c>
      <c r="H44" s="134" t="n">
        <v>0</v>
      </c>
      <c r="I44" s="134" t="s">
        <v>67</v>
      </c>
      <c r="J44" s="26" t="str">
        <f aca="false">'контрол лист'!J43</f>
        <v>АЛТ клей РОСС RU.АЯ12.Д02542</v>
      </c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  <c r="GF44" s="132"/>
      <c r="GG44" s="132"/>
      <c r="GH44" s="132"/>
      <c r="GI44" s="132"/>
      <c r="GJ44" s="132"/>
      <c r="GK44" s="132"/>
      <c r="GL44" s="132"/>
      <c r="GM44" s="132"/>
      <c r="GN44" s="132"/>
      <c r="GO44" s="132"/>
      <c r="GP44" s="132"/>
      <c r="GQ44" s="132"/>
      <c r="GR44" s="132"/>
      <c r="GS44" s="132"/>
      <c r="GT44" s="132"/>
      <c r="GU44" s="132"/>
      <c r="GV44" s="132"/>
      <c r="GW44" s="132"/>
      <c r="GX44" s="132"/>
      <c r="GY44" s="132"/>
      <c r="GZ44" s="132"/>
      <c r="HA44" s="132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  <c r="HP44" s="132"/>
      <c r="HQ44" s="132"/>
      <c r="HR44" s="132"/>
      <c r="HS44" s="132"/>
      <c r="HT44" s="132"/>
      <c r="HU44" s="132"/>
      <c r="HV44" s="132"/>
      <c r="HW44" s="132"/>
      <c r="HX44" s="132"/>
      <c r="HY44" s="132"/>
      <c r="HZ44" s="132"/>
      <c r="IA44" s="132"/>
      <c r="IB44" s="132"/>
      <c r="IC44" s="132"/>
      <c r="ID44" s="132"/>
      <c r="IE44" s="132"/>
      <c r="IF44" s="132"/>
      <c r="IG44" s="132"/>
      <c r="IH44" s="132"/>
      <c r="II44" s="132"/>
      <c r="IJ44" s="132"/>
      <c r="IK44" s="132"/>
      <c r="IL44" s="132"/>
      <c r="IM44" s="132"/>
      <c r="IN44" s="132"/>
      <c r="IO44" s="132"/>
      <c r="IP44" s="132"/>
      <c r="IQ44" s="132"/>
      <c r="IR44" s="132"/>
      <c r="IS44" s="132"/>
      <c r="IT44" s="132"/>
      <c r="IU44" s="132"/>
      <c r="IV44" s="132"/>
    </row>
    <row r="45" customFormat="false" ht="24" hidden="false" customHeight="true" outlineLevel="0" collapsed="false">
      <c r="A45" s="26" t="s">
        <v>255</v>
      </c>
      <c r="B45" s="26" t="s">
        <v>256</v>
      </c>
      <c r="C45" s="26" t="s">
        <v>135</v>
      </c>
      <c r="D45" s="26" t="str">
        <f aca="false">'контрол лист'!D44</f>
        <v>КИУ</v>
      </c>
      <c r="E45" s="26" t="n">
        <v>0</v>
      </c>
      <c r="F45" s="134" t="s">
        <v>196</v>
      </c>
      <c r="G45" s="137" t="n">
        <v>4</v>
      </c>
      <c r="H45" s="134" t="n">
        <v>0</v>
      </c>
      <c r="I45" s="134" t="s">
        <v>67</v>
      </c>
      <c r="J45" s="26" t="str">
        <f aca="false">'контрол лист'!J44</f>
        <v>АЛТ клей РОСС RU.АЯ12.Д02542</v>
      </c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  <c r="GF45" s="132"/>
      <c r="GG45" s="132"/>
      <c r="GH45" s="132"/>
      <c r="GI45" s="132"/>
      <c r="GJ45" s="132"/>
      <c r="GK45" s="132"/>
      <c r="GL45" s="132"/>
      <c r="GM45" s="132"/>
      <c r="GN45" s="132"/>
      <c r="GO45" s="132"/>
      <c r="GP45" s="132"/>
      <c r="GQ45" s="132"/>
      <c r="GR45" s="132"/>
      <c r="GS45" s="132"/>
      <c r="GT45" s="132"/>
      <c r="GU45" s="132"/>
      <c r="GV45" s="132"/>
      <c r="GW45" s="132"/>
      <c r="GX45" s="132"/>
      <c r="GY45" s="132"/>
      <c r="GZ45" s="132"/>
      <c r="HA45" s="132"/>
      <c r="HB45" s="132"/>
      <c r="HC45" s="132"/>
      <c r="HD45" s="132"/>
      <c r="HE45" s="132"/>
      <c r="HF45" s="132"/>
      <c r="HG45" s="132"/>
      <c r="HH45" s="132"/>
      <c r="HI45" s="132"/>
      <c r="HJ45" s="132"/>
      <c r="HK45" s="132"/>
      <c r="HL45" s="132"/>
      <c r="HM45" s="132"/>
      <c r="HN45" s="132"/>
      <c r="HO45" s="132"/>
      <c r="HP45" s="132"/>
      <c r="HQ45" s="132"/>
      <c r="HR45" s="132"/>
      <c r="HS45" s="132"/>
      <c r="HT45" s="132"/>
      <c r="HU45" s="132"/>
      <c r="HV45" s="132"/>
      <c r="HW45" s="132"/>
      <c r="HX45" s="132"/>
      <c r="HY45" s="132"/>
      <c r="HZ45" s="132"/>
      <c r="IA45" s="132"/>
      <c r="IB45" s="132"/>
      <c r="IC45" s="132"/>
      <c r="ID45" s="132"/>
      <c r="IE45" s="132"/>
      <c r="IF45" s="132"/>
      <c r="IG45" s="132"/>
      <c r="IH45" s="132"/>
      <c r="II45" s="132"/>
      <c r="IJ45" s="132"/>
      <c r="IK45" s="132"/>
      <c r="IL45" s="132"/>
      <c r="IM45" s="132"/>
      <c r="IN45" s="132"/>
      <c r="IO45" s="132"/>
      <c r="IP45" s="132"/>
      <c r="IQ45" s="132"/>
      <c r="IR45" s="132"/>
      <c r="IS45" s="132"/>
      <c r="IT45" s="132"/>
      <c r="IU45" s="132"/>
      <c r="IV45" s="132"/>
    </row>
    <row r="46" customFormat="false" ht="36" hidden="false" customHeight="true" outlineLevel="0" collapsed="false">
      <c r="A46" s="26" t="s">
        <v>257</v>
      </c>
      <c r="B46" s="26" t="s">
        <v>258</v>
      </c>
      <c r="C46" s="26" t="s">
        <v>259</v>
      </c>
      <c r="D46" s="26" t="str">
        <f aca="false">'контрол лист'!D45</f>
        <v>КИУ</v>
      </c>
      <c r="E46" s="26" t="n">
        <v>0</v>
      </c>
      <c r="F46" s="134" t="s">
        <v>196</v>
      </c>
      <c r="G46" s="26" t="n">
        <v>8</v>
      </c>
      <c r="H46" s="134" t="n">
        <v>0</v>
      </c>
      <c r="I46" s="134" t="s">
        <v>67</v>
      </c>
      <c r="J46" s="26" t="s">
        <v>260</v>
      </c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  <c r="GF46" s="132"/>
      <c r="GG46" s="132"/>
      <c r="GH46" s="132"/>
      <c r="GI46" s="132"/>
      <c r="GJ46" s="132"/>
      <c r="GK46" s="132"/>
      <c r="GL46" s="132"/>
      <c r="GM46" s="132"/>
      <c r="GN46" s="132"/>
      <c r="GO46" s="132"/>
      <c r="GP46" s="132"/>
      <c r="GQ46" s="132"/>
      <c r="GR46" s="132"/>
      <c r="GS46" s="132"/>
      <c r="GT46" s="132"/>
      <c r="GU46" s="132"/>
      <c r="GV46" s="132"/>
      <c r="GW46" s="132"/>
      <c r="GX46" s="132"/>
      <c r="GY46" s="132"/>
      <c r="GZ46" s="132"/>
      <c r="HA46" s="132"/>
      <c r="HB46" s="132"/>
      <c r="HC46" s="132"/>
      <c r="HD46" s="132"/>
      <c r="HE46" s="132"/>
      <c r="HF46" s="132"/>
      <c r="HG46" s="132"/>
      <c r="HH46" s="132"/>
      <c r="HI46" s="132"/>
      <c r="HJ46" s="132"/>
      <c r="HK46" s="132"/>
      <c r="HL46" s="132"/>
      <c r="HM46" s="132"/>
      <c r="HN46" s="132"/>
      <c r="HO46" s="132"/>
      <c r="HP46" s="132"/>
      <c r="HQ46" s="132"/>
      <c r="HR46" s="132"/>
      <c r="HS46" s="132"/>
      <c r="HT46" s="132"/>
      <c r="HU46" s="132"/>
      <c r="HV46" s="132"/>
      <c r="HW46" s="132"/>
      <c r="HX46" s="132"/>
      <c r="HY46" s="132"/>
      <c r="HZ46" s="132"/>
      <c r="IA46" s="132"/>
      <c r="IB46" s="132"/>
      <c r="IC46" s="132"/>
      <c r="ID46" s="132"/>
      <c r="IE46" s="132"/>
      <c r="IF46" s="132"/>
      <c r="IG46" s="132"/>
      <c r="IH46" s="132"/>
      <c r="II46" s="132"/>
      <c r="IJ46" s="132"/>
      <c r="IK46" s="132"/>
      <c r="IL46" s="132"/>
      <c r="IM46" s="132"/>
      <c r="IN46" s="132"/>
      <c r="IO46" s="132"/>
      <c r="IP46" s="132"/>
      <c r="IQ46" s="132"/>
      <c r="IR46" s="132"/>
      <c r="IS46" s="132"/>
      <c r="IT46" s="132"/>
      <c r="IU46" s="132"/>
      <c r="IV46" s="132"/>
    </row>
    <row r="47" customFormat="false" ht="24" hidden="false" customHeight="true" outlineLevel="0" collapsed="false">
      <c r="A47" s="26" t="s">
        <v>261</v>
      </c>
      <c r="B47" s="26" t="s">
        <v>262</v>
      </c>
      <c r="C47" s="26" t="s">
        <v>259</v>
      </c>
      <c r="D47" s="26" t="str">
        <f aca="false">'контрол лист'!D46</f>
        <v>КИУ</v>
      </c>
      <c r="E47" s="26" t="n">
        <v>0</v>
      </c>
      <c r="F47" s="134" t="s">
        <v>196</v>
      </c>
      <c r="G47" s="26" t="n">
        <v>10</v>
      </c>
      <c r="H47" s="134" t="n">
        <v>0</v>
      </c>
      <c r="I47" s="134" t="s">
        <v>67</v>
      </c>
      <c r="J47" s="26" t="str">
        <f aca="false">'контрол лист'!J46</f>
        <v>Бродифакум 0,005% РОСС RU Д-RU.АД37.В.11289/19</v>
      </c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  <c r="GF47" s="132"/>
      <c r="GG47" s="132"/>
      <c r="GH47" s="132"/>
      <c r="GI47" s="132"/>
      <c r="GJ47" s="132"/>
      <c r="GK47" s="132"/>
      <c r="GL47" s="132"/>
      <c r="GM47" s="132"/>
      <c r="GN47" s="132"/>
      <c r="GO47" s="132"/>
      <c r="GP47" s="132"/>
      <c r="GQ47" s="132"/>
      <c r="GR47" s="132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2"/>
      <c r="HE47" s="132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2"/>
      <c r="HQ47" s="132"/>
      <c r="HR47" s="132"/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2"/>
      <c r="IE47" s="132"/>
      <c r="IF47" s="132"/>
      <c r="IG47" s="132"/>
      <c r="IH47" s="132"/>
      <c r="II47" s="132"/>
      <c r="IJ47" s="132"/>
      <c r="IK47" s="132"/>
      <c r="IL47" s="132"/>
      <c r="IM47" s="132"/>
      <c r="IN47" s="132"/>
      <c r="IO47" s="132"/>
      <c r="IP47" s="132"/>
      <c r="IQ47" s="132"/>
      <c r="IR47" s="132"/>
      <c r="IS47" s="132"/>
      <c r="IT47" s="132"/>
      <c r="IU47" s="132"/>
      <c r="IV47" s="132"/>
    </row>
    <row r="48" customFormat="false" ht="24" hidden="false" customHeight="true" outlineLevel="0" collapsed="false">
      <c r="A48" s="26" t="s">
        <v>263</v>
      </c>
      <c r="B48" s="26" t="s">
        <v>264</v>
      </c>
      <c r="C48" s="26" t="s">
        <v>259</v>
      </c>
      <c r="D48" s="26" t="str">
        <f aca="false">'контрол лист'!D47</f>
        <v>КИУ</v>
      </c>
      <c r="E48" s="26" t="n">
        <v>0</v>
      </c>
      <c r="F48" s="134" t="s">
        <v>196</v>
      </c>
      <c r="G48" s="26" t="n">
        <v>8</v>
      </c>
      <c r="H48" s="134" t="n">
        <v>0</v>
      </c>
      <c r="I48" s="134" t="s">
        <v>67</v>
      </c>
      <c r="J48" s="26" t="str">
        <f aca="false">'контрол лист'!J47</f>
        <v>Бродифакум 0,005% РОСС RU Д-RU.АД37.В.11289/19</v>
      </c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  <c r="GF48" s="132"/>
      <c r="GG48" s="132"/>
      <c r="GH48" s="132"/>
      <c r="GI48" s="132"/>
      <c r="GJ48" s="132"/>
      <c r="GK48" s="132"/>
      <c r="GL48" s="132"/>
      <c r="GM48" s="132"/>
      <c r="GN48" s="132"/>
      <c r="GO48" s="132"/>
      <c r="GP48" s="132"/>
      <c r="GQ48" s="132"/>
      <c r="GR48" s="132"/>
      <c r="GS48" s="132"/>
      <c r="GT48" s="132"/>
      <c r="GU48" s="132"/>
      <c r="GV48" s="132"/>
      <c r="GW48" s="132"/>
      <c r="GX48" s="132"/>
      <c r="GY48" s="132"/>
      <c r="GZ48" s="132"/>
      <c r="HA48" s="132"/>
      <c r="HB48" s="132"/>
      <c r="HC48" s="132"/>
      <c r="HD48" s="132"/>
      <c r="HE48" s="132"/>
      <c r="HF48" s="132"/>
      <c r="HG48" s="132"/>
      <c r="HH48" s="132"/>
      <c r="HI48" s="132"/>
      <c r="HJ48" s="132"/>
      <c r="HK48" s="132"/>
      <c r="HL48" s="132"/>
      <c r="HM48" s="132"/>
      <c r="HN48" s="132"/>
      <c r="HO48" s="132"/>
      <c r="HP48" s="132"/>
      <c r="HQ48" s="132"/>
      <c r="HR48" s="132"/>
      <c r="HS48" s="132"/>
      <c r="HT48" s="132"/>
      <c r="HU48" s="132"/>
      <c r="HV48" s="132"/>
      <c r="HW48" s="132"/>
      <c r="HX48" s="132"/>
      <c r="HY48" s="132"/>
      <c r="HZ48" s="132"/>
      <c r="IA48" s="132"/>
      <c r="IB48" s="132"/>
      <c r="IC48" s="132"/>
      <c r="ID48" s="132"/>
      <c r="IE48" s="132"/>
      <c r="IF48" s="132"/>
      <c r="IG48" s="132"/>
      <c r="IH48" s="132"/>
      <c r="II48" s="132"/>
      <c r="IJ48" s="132"/>
      <c r="IK48" s="132"/>
      <c r="IL48" s="132"/>
      <c r="IM48" s="132"/>
      <c r="IN48" s="132"/>
      <c r="IO48" s="132"/>
      <c r="IP48" s="132"/>
      <c r="IQ48" s="132"/>
      <c r="IR48" s="132"/>
      <c r="IS48" s="132"/>
      <c r="IT48" s="132"/>
      <c r="IU48" s="132"/>
      <c r="IV48" s="132"/>
    </row>
    <row r="49" customFormat="false" ht="24" hidden="false" customHeight="true" outlineLevel="0" collapsed="false">
      <c r="A49" s="26" t="s">
        <v>265</v>
      </c>
      <c r="B49" s="26" t="s">
        <v>266</v>
      </c>
      <c r="C49" s="26" t="s">
        <v>259</v>
      </c>
      <c r="D49" s="26" t="str">
        <f aca="false">'контрол лист'!D48</f>
        <v>КИУ</v>
      </c>
      <c r="E49" s="26" t="n">
        <v>0</v>
      </c>
      <c r="F49" s="134" t="s">
        <v>196</v>
      </c>
      <c r="G49" s="26" t="n">
        <v>8</v>
      </c>
      <c r="H49" s="134" t="n">
        <v>0</v>
      </c>
      <c r="I49" s="134" t="s">
        <v>67</v>
      </c>
      <c r="J49" s="26" t="str">
        <f aca="false">'контрол лист'!J48</f>
        <v>Бродифакум 0,005% РОСС RU Д-RU.АД37.В.11289/19</v>
      </c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2"/>
      <c r="GR49" s="132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2"/>
      <c r="HE49" s="132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2"/>
      <c r="HR49" s="132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2"/>
      <c r="IE49" s="132"/>
      <c r="IF49" s="132"/>
      <c r="IG49" s="132"/>
      <c r="IH49" s="132"/>
      <c r="II49" s="132"/>
      <c r="IJ49" s="132"/>
      <c r="IK49" s="132"/>
      <c r="IL49" s="132"/>
      <c r="IM49" s="132"/>
      <c r="IN49" s="132"/>
      <c r="IO49" s="132"/>
      <c r="IP49" s="132"/>
      <c r="IQ49" s="132"/>
      <c r="IR49" s="132"/>
      <c r="IS49" s="132"/>
      <c r="IT49" s="132"/>
      <c r="IU49" s="132"/>
      <c r="IV49" s="132"/>
    </row>
    <row r="50" customFormat="false" ht="24" hidden="false" customHeight="true" outlineLevel="0" collapsed="false">
      <c r="A50" s="26" t="s">
        <v>267</v>
      </c>
      <c r="B50" s="26" t="s">
        <v>268</v>
      </c>
      <c r="C50" s="26" t="s">
        <v>259</v>
      </c>
      <c r="D50" s="26" t="str">
        <f aca="false">'контрол лист'!D49</f>
        <v>КИУ</v>
      </c>
      <c r="E50" s="26" t="n">
        <v>0</v>
      </c>
      <c r="F50" s="134" t="s">
        <v>196</v>
      </c>
      <c r="G50" s="26" t="n">
        <v>8</v>
      </c>
      <c r="H50" s="134" t="n">
        <v>0</v>
      </c>
      <c r="I50" s="134" t="s">
        <v>67</v>
      </c>
      <c r="J50" s="26" t="str">
        <f aca="false">'контрол лист'!J49</f>
        <v>Бродифакум 0,005% РОСС RU Д-RU.АД37.В.11289/19</v>
      </c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  <c r="GF50" s="132"/>
      <c r="GG50" s="132"/>
      <c r="GH50" s="132"/>
      <c r="GI50" s="132"/>
      <c r="GJ50" s="132"/>
      <c r="GK50" s="132"/>
      <c r="GL50" s="132"/>
      <c r="GM50" s="132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2"/>
      <c r="GY50" s="132"/>
      <c r="GZ50" s="132"/>
      <c r="HA50" s="132"/>
      <c r="HB50" s="132"/>
      <c r="HC50" s="132"/>
      <c r="HD50" s="132"/>
      <c r="HE50" s="132"/>
      <c r="HF50" s="132"/>
      <c r="HG50" s="132"/>
      <c r="HH50" s="132"/>
      <c r="HI50" s="132"/>
      <c r="HJ50" s="132"/>
      <c r="HK50" s="132"/>
      <c r="HL50" s="132"/>
      <c r="HM50" s="132"/>
      <c r="HN50" s="132"/>
      <c r="HO50" s="132"/>
      <c r="HP50" s="132"/>
      <c r="HQ50" s="132"/>
      <c r="HR50" s="132"/>
      <c r="HS50" s="132"/>
      <c r="HT50" s="132"/>
      <c r="HU50" s="132"/>
      <c r="HV50" s="132"/>
      <c r="HW50" s="132"/>
      <c r="HX50" s="132"/>
      <c r="HY50" s="132"/>
      <c r="HZ50" s="132"/>
      <c r="IA50" s="132"/>
      <c r="IB50" s="132"/>
      <c r="IC50" s="132"/>
      <c r="ID50" s="132"/>
      <c r="IE50" s="132"/>
      <c r="IF50" s="132"/>
      <c r="IG50" s="132"/>
      <c r="IH50" s="132"/>
      <c r="II50" s="132"/>
      <c r="IJ50" s="132"/>
      <c r="IK50" s="132"/>
      <c r="IL50" s="132"/>
      <c r="IM50" s="132"/>
      <c r="IN50" s="132"/>
      <c r="IO50" s="132"/>
      <c r="IP50" s="132"/>
      <c r="IQ50" s="132"/>
      <c r="IR50" s="132"/>
      <c r="IS50" s="132"/>
      <c r="IT50" s="132"/>
      <c r="IU50" s="132"/>
      <c r="IV50" s="132"/>
    </row>
    <row r="51" customFormat="false" ht="24" hidden="false" customHeight="true" outlineLevel="0" collapsed="false">
      <c r="A51" s="26" t="s">
        <v>269</v>
      </c>
      <c r="B51" s="26" t="s">
        <v>270</v>
      </c>
      <c r="C51" s="26" t="s">
        <v>259</v>
      </c>
      <c r="D51" s="26" t="str">
        <f aca="false">'контрол лист'!D50</f>
        <v>КИУ</v>
      </c>
      <c r="E51" s="26" t="n">
        <v>0</v>
      </c>
      <c r="F51" s="134" t="s">
        <v>271</v>
      </c>
      <c r="G51" s="26" t="n">
        <v>5</v>
      </c>
      <c r="H51" s="134" t="n">
        <v>0</v>
      </c>
      <c r="I51" s="134" t="s">
        <v>67</v>
      </c>
      <c r="J51" s="26" t="str">
        <f aca="false">'контрол лист'!J50</f>
        <v>Бродифакум 0,005% РОСС RU Д-RU.АД37.В.11289/19</v>
      </c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  <c r="GF51" s="132"/>
      <c r="GG51" s="132"/>
      <c r="GH51" s="132"/>
      <c r="GI51" s="132"/>
      <c r="GJ51" s="132"/>
      <c r="GK51" s="132"/>
      <c r="GL51" s="132"/>
      <c r="GM51" s="132"/>
      <c r="GN51" s="132"/>
      <c r="GO51" s="132"/>
      <c r="GP51" s="132"/>
      <c r="GQ51" s="132"/>
      <c r="GR51" s="132"/>
      <c r="GS51" s="132"/>
      <c r="GT51" s="132"/>
      <c r="GU51" s="132"/>
      <c r="GV51" s="132"/>
      <c r="GW51" s="132"/>
      <c r="GX51" s="132"/>
      <c r="GY51" s="132"/>
      <c r="GZ51" s="132"/>
      <c r="HA51" s="132"/>
      <c r="HB51" s="132"/>
      <c r="HC51" s="132"/>
      <c r="HD51" s="132"/>
      <c r="HE51" s="132"/>
      <c r="HF51" s="132"/>
      <c r="HG51" s="132"/>
      <c r="HH51" s="132"/>
      <c r="HI51" s="132"/>
      <c r="HJ51" s="132"/>
      <c r="HK51" s="132"/>
      <c r="HL51" s="132"/>
      <c r="HM51" s="132"/>
      <c r="HN51" s="132"/>
      <c r="HO51" s="132"/>
      <c r="HP51" s="132"/>
      <c r="HQ51" s="132"/>
      <c r="HR51" s="132"/>
      <c r="HS51" s="132"/>
      <c r="HT51" s="132"/>
      <c r="HU51" s="132"/>
      <c r="HV51" s="132"/>
      <c r="HW51" s="132"/>
      <c r="HX51" s="132"/>
      <c r="HY51" s="132"/>
      <c r="HZ51" s="132"/>
      <c r="IA51" s="132"/>
      <c r="IB51" s="132"/>
      <c r="IC51" s="132"/>
      <c r="ID51" s="132"/>
      <c r="IE51" s="132"/>
      <c r="IF51" s="132"/>
      <c r="IG51" s="132"/>
      <c r="IH51" s="132"/>
      <c r="II51" s="132"/>
      <c r="IJ51" s="132"/>
      <c r="IK51" s="132"/>
      <c r="IL51" s="132"/>
      <c r="IM51" s="132"/>
      <c r="IN51" s="132"/>
      <c r="IO51" s="132"/>
      <c r="IP51" s="132"/>
      <c r="IQ51" s="132"/>
      <c r="IR51" s="132"/>
      <c r="IS51" s="132"/>
      <c r="IT51" s="132"/>
      <c r="IU51" s="132"/>
      <c r="IV51" s="132"/>
    </row>
    <row r="52" customFormat="false" ht="36" hidden="false" customHeight="true" outlineLevel="0" collapsed="false">
      <c r="A52" s="26" t="s">
        <v>272</v>
      </c>
      <c r="B52" s="26" t="s">
        <v>273</v>
      </c>
      <c r="C52" s="26" t="s">
        <v>259</v>
      </c>
      <c r="D52" s="26" t="str">
        <f aca="false">'контрол лист'!D51</f>
        <v>КИУ</v>
      </c>
      <c r="E52" s="26" t="n">
        <v>0</v>
      </c>
      <c r="F52" s="134" t="s">
        <v>271</v>
      </c>
      <c r="G52" s="26" t="n">
        <v>11</v>
      </c>
      <c r="H52" s="134" t="n">
        <v>0</v>
      </c>
      <c r="I52" s="134" t="s">
        <v>67</v>
      </c>
      <c r="J52" s="26" t="str">
        <f aca="false">'контрол лист'!J51</f>
        <v>Бродифакум 0,005% РОСС RU Д-RU.АД37.В.11289/19</v>
      </c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  <c r="GF52" s="132"/>
      <c r="GG52" s="132"/>
      <c r="GH52" s="132"/>
      <c r="GI52" s="132"/>
      <c r="GJ52" s="132"/>
      <c r="GK52" s="132"/>
      <c r="GL52" s="132"/>
      <c r="GM52" s="132"/>
      <c r="GN52" s="132"/>
      <c r="GO52" s="132"/>
      <c r="GP52" s="132"/>
      <c r="GQ52" s="132"/>
      <c r="GR52" s="132"/>
      <c r="GS52" s="132"/>
      <c r="GT52" s="132"/>
      <c r="GU52" s="132"/>
      <c r="GV52" s="132"/>
      <c r="GW52" s="132"/>
      <c r="GX52" s="132"/>
      <c r="GY52" s="132"/>
      <c r="GZ52" s="132"/>
      <c r="HA52" s="132"/>
      <c r="HB52" s="132"/>
      <c r="HC52" s="132"/>
      <c r="HD52" s="132"/>
      <c r="HE52" s="132"/>
      <c r="HF52" s="132"/>
      <c r="HG52" s="132"/>
      <c r="HH52" s="132"/>
      <c r="HI52" s="132"/>
      <c r="HJ52" s="132"/>
      <c r="HK52" s="132"/>
      <c r="HL52" s="132"/>
      <c r="HM52" s="132"/>
      <c r="HN52" s="132"/>
      <c r="HO52" s="132"/>
      <c r="HP52" s="132"/>
      <c r="HQ52" s="132"/>
      <c r="HR52" s="132"/>
      <c r="HS52" s="132"/>
      <c r="HT52" s="132"/>
      <c r="HU52" s="132"/>
      <c r="HV52" s="132"/>
      <c r="HW52" s="132"/>
      <c r="HX52" s="132"/>
      <c r="HY52" s="132"/>
      <c r="HZ52" s="132"/>
      <c r="IA52" s="132"/>
      <c r="IB52" s="132"/>
      <c r="IC52" s="132"/>
      <c r="ID52" s="132"/>
      <c r="IE52" s="132"/>
      <c r="IF52" s="132"/>
      <c r="IG52" s="132"/>
      <c r="IH52" s="132"/>
      <c r="II52" s="132"/>
      <c r="IJ52" s="132"/>
      <c r="IK52" s="132"/>
      <c r="IL52" s="132"/>
      <c r="IM52" s="132"/>
      <c r="IN52" s="132"/>
      <c r="IO52" s="132"/>
      <c r="IP52" s="132"/>
      <c r="IQ52" s="132"/>
      <c r="IR52" s="132"/>
      <c r="IS52" s="132"/>
      <c r="IT52" s="132"/>
      <c r="IU52" s="132"/>
      <c r="IV52" s="132"/>
    </row>
    <row r="53" customFormat="false" ht="24" hidden="false" customHeight="true" outlineLevel="0" collapsed="false">
      <c r="A53" s="26" t="s">
        <v>274</v>
      </c>
      <c r="B53" s="26" t="s">
        <v>275</v>
      </c>
      <c r="C53" s="26" t="s">
        <v>259</v>
      </c>
      <c r="D53" s="26" t="str">
        <f aca="false">'контрол лист'!D52</f>
        <v>КИУ</v>
      </c>
      <c r="E53" s="26" t="n">
        <v>0</v>
      </c>
      <c r="F53" s="134" t="s">
        <v>276</v>
      </c>
      <c r="G53" s="26" t="n">
        <v>6</v>
      </c>
      <c r="H53" s="134" t="n">
        <v>0</v>
      </c>
      <c r="I53" s="134" t="s">
        <v>67</v>
      </c>
      <c r="J53" s="26" t="str">
        <f aca="false">'контрол лист'!J52</f>
        <v>Бродифакум 0,005% РОСС RU Д-RU.АД37.В.11289/19</v>
      </c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</row>
    <row r="54" customFormat="false" ht="24" hidden="false" customHeight="true" outlineLevel="0" collapsed="false">
      <c r="A54" s="26" t="s">
        <v>277</v>
      </c>
      <c r="B54" s="26" t="s">
        <v>278</v>
      </c>
      <c r="C54" s="26" t="s">
        <v>259</v>
      </c>
      <c r="D54" s="26" t="str">
        <f aca="false">'контрол лист'!D53</f>
        <v>КИУ</v>
      </c>
      <c r="E54" s="26" t="n">
        <v>0</v>
      </c>
      <c r="F54" s="134" t="s">
        <v>276</v>
      </c>
      <c r="G54" s="26" t="n">
        <v>6</v>
      </c>
      <c r="H54" s="134" t="n">
        <v>0</v>
      </c>
      <c r="I54" s="134" t="s">
        <v>67</v>
      </c>
      <c r="J54" s="26" t="str">
        <f aca="false">'контрол лист'!J53</f>
        <v>Бродифакум 0,005% РОСС RU Д-RU.АД37.В.11289/19</v>
      </c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2"/>
      <c r="GG54" s="132"/>
      <c r="GH54" s="132"/>
      <c r="GI54" s="132"/>
      <c r="GJ54" s="132"/>
      <c r="GK54" s="132"/>
      <c r="GL54" s="132"/>
      <c r="GM54" s="132"/>
      <c r="GN54" s="132"/>
      <c r="GO54" s="132"/>
      <c r="GP54" s="132"/>
      <c r="GQ54" s="132"/>
      <c r="GR54" s="132"/>
      <c r="GS54" s="132"/>
      <c r="GT54" s="132"/>
      <c r="GU54" s="132"/>
      <c r="GV54" s="132"/>
      <c r="GW54" s="132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2"/>
      <c r="HZ54" s="132"/>
      <c r="IA54" s="132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132"/>
      <c r="IM54" s="132"/>
      <c r="IN54" s="132"/>
      <c r="IO54" s="132"/>
      <c r="IP54" s="132"/>
      <c r="IQ54" s="132"/>
      <c r="IR54" s="132"/>
      <c r="IS54" s="132"/>
      <c r="IT54" s="132"/>
      <c r="IU54" s="132"/>
      <c r="IV54" s="132"/>
    </row>
    <row r="55" customFormat="false" ht="84" hidden="false" customHeight="true" outlineLevel="0" collapsed="false">
      <c r="A55" s="26" t="s">
        <v>279</v>
      </c>
      <c r="B55" s="26" t="s">
        <v>280</v>
      </c>
      <c r="C55" s="26" t="s">
        <v>259</v>
      </c>
      <c r="D55" s="26" t="str">
        <f aca="false">'контрол лист'!D54</f>
        <v>КИУ</v>
      </c>
      <c r="E55" s="26" t="n">
        <v>0</v>
      </c>
      <c r="F55" s="134" t="s">
        <v>281</v>
      </c>
      <c r="G55" s="26" t="n">
        <v>26</v>
      </c>
      <c r="H55" s="134" t="n">
        <v>0</v>
      </c>
      <c r="I55" s="134" t="s">
        <v>67</v>
      </c>
      <c r="J55" s="26" t="str">
        <f aca="false">'контрол лист'!J54</f>
        <v>Бродифакум 0,005% РОСС RU Д-RU.АД37.В.11289/19</v>
      </c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2"/>
      <c r="DS55" s="132"/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2"/>
      <c r="EH55" s="132"/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2"/>
      <c r="EW55" s="132"/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2"/>
      <c r="FL55" s="132"/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2"/>
      <c r="GA55" s="132"/>
      <c r="GB55" s="132"/>
      <c r="GC55" s="132"/>
      <c r="GD55" s="132"/>
      <c r="GE55" s="132"/>
      <c r="GF55" s="132"/>
      <c r="GG55" s="132"/>
      <c r="GH55" s="132"/>
      <c r="GI55" s="132"/>
      <c r="GJ55" s="132"/>
      <c r="GK55" s="132"/>
      <c r="GL55" s="132"/>
      <c r="GM55" s="132"/>
      <c r="GN55" s="132"/>
      <c r="GO55" s="132"/>
      <c r="GP55" s="132"/>
      <c r="GQ55" s="132"/>
      <c r="GR55" s="132"/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2"/>
      <c r="HG55" s="132"/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2"/>
      <c r="HV55" s="132"/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2"/>
      <c r="IK55" s="132"/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</row>
    <row r="56" customFormat="false" ht="120" hidden="false" customHeight="true" outlineLevel="0" collapsed="false">
      <c r="A56" s="26" t="s">
        <v>282</v>
      </c>
      <c r="B56" s="26" t="s">
        <v>283</v>
      </c>
      <c r="C56" s="26" t="s">
        <v>259</v>
      </c>
      <c r="D56" s="26" t="str">
        <f aca="false">'контрол лист'!D55</f>
        <v>КИУ</v>
      </c>
      <c r="E56" s="26" t="s">
        <v>215</v>
      </c>
      <c r="F56" s="134" t="s">
        <v>281</v>
      </c>
      <c r="G56" s="26" t="n">
        <v>31</v>
      </c>
      <c r="H56" s="134" t="n">
        <v>0</v>
      </c>
      <c r="I56" s="134" t="s">
        <v>67</v>
      </c>
      <c r="J56" s="26" t="str">
        <f aca="false">'контрол лист'!J55</f>
        <v>Бродифакум 0,005% РОСС RU Д-RU.АД37.В.11289/19</v>
      </c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2"/>
      <c r="DS56" s="132"/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2"/>
      <c r="EH56" s="132"/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2"/>
      <c r="EW56" s="132"/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2"/>
      <c r="FL56" s="132"/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2"/>
      <c r="GA56" s="132"/>
      <c r="GB56" s="132"/>
      <c r="GC56" s="132"/>
      <c r="GD56" s="132"/>
      <c r="GE56" s="132"/>
      <c r="GF56" s="132"/>
      <c r="GG56" s="132"/>
      <c r="GH56" s="132"/>
      <c r="GI56" s="132"/>
      <c r="GJ56" s="132"/>
      <c r="GK56" s="132"/>
      <c r="GL56" s="132"/>
      <c r="GM56" s="132"/>
      <c r="GN56" s="132"/>
      <c r="GO56" s="132"/>
      <c r="GP56" s="132"/>
      <c r="GQ56" s="132"/>
      <c r="GR56" s="132"/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2"/>
      <c r="HG56" s="132"/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2"/>
      <c r="HV56" s="132"/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2"/>
      <c r="IK56" s="132"/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</row>
    <row r="57" customFormat="false" ht="48" hidden="false" customHeight="true" outlineLevel="0" collapsed="false">
      <c r="A57" s="26" t="s">
        <v>284</v>
      </c>
      <c r="B57" s="26" t="s">
        <v>285</v>
      </c>
      <c r="C57" s="26" t="s">
        <v>259</v>
      </c>
      <c r="D57" s="26" t="str">
        <f aca="false">'контрол лист'!D56</f>
        <v>КИУ</v>
      </c>
      <c r="E57" s="26" t="s">
        <v>215</v>
      </c>
      <c r="F57" s="134" t="s">
        <v>276</v>
      </c>
      <c r="G57" s="26" t="n">
        <v>13</v>
      </c>
      <c r="H57" s="134" t="n">
        <v>0</v>
      </c>
      <c r="I57" s="134" t="s">
        <v>67</v>
      </c>
      <c r="J57" s="26" t="str">
        <f aca="false">'контрол лист'!J56</f>
        <v>Бродифакум 0,005% РОСС RU Д-RU.АД37.В.11289/19</v>
      </c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2"/>
      <c r="DV57" s="132"/>
      <c r="DW57" s="132"/>
      <c r="DX57" s="132"/>
      <c r="DY57" s="132"/>
      <c r="DZ57" s="132"/>
      <c r="EA57" s="132"/>
      <c r="EB57" s="132"/>
      <c r="EC57" s="132"/>
      <c r="ED57" s="132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2"/>
      <c r="IP57" s="132"/>
      <c r="IQ57" s="132"/>
      <c r="IR57" s="132"/>
      <c r="IS57" s="132"/>
      <c r="IT57" s="132"/>
      <c r="IU57" s="132"/>
      <c r="IV57" s="132"/>
    </row>
    <row r="58" customFormat="false" ht="48" hidden="false" customHeight="true" outlineLevel="0" collapsed="false">
      <c r="A58" s="26" t="s">
        <v>286</v>
      </c>
      <c r="B58" s="26" t="s">
        <v>287</v>
      </c>
      <c r="C58" s="26" t="s">
        <v>259</v>
      </c>
      <c r="D58" s="26" t="str">
        <f aca="false">'контрол лист'!D57</f>
        <v>КИУ</v>
      </c>
      <c r="E58" s="26" t="n">
        <v>0</v>
      </c>
      <c r="F58" s="134" t="s">
        <v>276</v>
      </c>
      <c r="G58" s="26" t="n">
        <v>16</v>
      </c>
      <c r="H58" s="134" t="n">
        <v>0</v>
      </c>
      <c r="I58" s="134" t="s">
        <v>67</v>
      </c>
      <c r="J58" s="26" t="str">
        <f aca="false">'контрол лист'!J57</f>
        <v>Бродифакум 0,005% РОСС RU Д-RU.АД37.В.11289/19</v>
      </c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2"/>
      <c r="DH58" s="132"/>
      <c r="DI58" s="132"/>
      <c r="DJ58" s="132"/>
      <c r="DK58" s="132"/>
      <c r="DL58" s="132"/>
      <c r="DM58" s="132"/>
      <c r="DN58" s="132"/>
      <c r="DO58" s="132"/>
      <c r="DP58" s="132"/>
      <c r="DQ58" s="132"/>
      <c r="DR58" s="132"/>
      <c r="DS58" s="132"/>
      <c r="DT58" s="132"/>
      <c r="DU58" s="132"/>
      <c r="DV58" s="132"/>
      <c r="DW58" s="132"/>
      <c r="DX58" s="132"/>
      <c r="DY58" s="132"/>
      <c r="DZ58" s="132"/>
      <c r="EA58" s="132"/>
      <c r="EB58" s="132"/>
      <c r="EC58" s="132"/>
      <c r="ED58" s="132"/>
      <c r="EE58" s="132"/>
      <c r="EF58" s="132"/>
      <c r="EG58" s="132"/>
      <c r="EH58" s="132"/>
      <c r="EI58" s="132"/>
      <c r="EJ58" s="132"/>
      <c r="EK58" s="132"/>
      <c r="EL58" s="132"/>
      <c r="EM58" s="132"/>
      <c r="EN58" s="132"/>
      <c r="EO58" s="132"/>
      <c r="EP58" s="132"/>
      <c r="EQ58" s="132"/>
      <c r="ER58" s="132"/>
      <c r="ES58" s="132"/>
      <c r="ET58" s="132"/>
      <c r="EU58" s="132"/>
      <c r="EV58" s="132"/>
      <c r="EW58" s="132"/>
      <c r="EX58" s="132"/>
      <c r="EY58" s="132"/>
      <c r="EZ58" s="132"/>
      <c r="FA58" s="132"/>
      <c r="FB58" s="132"/>
      <c r="FC58" s="132"/>
      <c r="FD58" s="132"/>
      <c r="FE58" s="132"/>
      <c r="FF58" s="132"/>
      <c r="FG58" s="132"/>
      <c r="FH58" s="132"/>
      <c r="FI58" s="132"/>
      <c r="FJ58" s="132"/>
      <c r="FK58" s="132"/>
      <c r="FL58" s="132"/>
      <c r="FM58" s="132"/>
      <c r="FN58" s="132"/>
      <c r="FO58" s="132"/>
      <c r="FP58" s="132"/>
      <c r="FQ58" s="132"/>
      <c r="FR58" s="132"/>
      <c r="FS58" s="132"/>
      <c r="FT58" s="132"/>
      <c r="FU58" s="132"/>
      <c r="FV58" s="132"/>
      <c r="FW58" s="132"/>
      <c r="FX58" s="132"/>
      <c r="FY58" s="132"/>
      <c r="FZ58" s="132"/>
      <c r="GA58" s="132"/>
      <c r="GB58" s="132"/>
      <c r="GC58" s="132"/>
      <c r="GD58" s="132"/>
      <c r="GE58" s="132"/>
      <c r="GF58" s="132"/>
      <c r="GG58" s="132"/>
      <c r="GH58" s="132"/>
      <c r="GI58" s="132"/>
      <c r="GJ58" s="132"/>
      <c r="GK58" s="132"/>
      <c r="GL58" s="132"/>
      <c r="GM58" s="132"/>
      <c r="GN58" s="132"/>
      <c r="GO58" s="132"/>
      <c r="GP58" s="132"/>
      <c r="GQ58" s="132"/>
      <c r="GR58" s="132"/>
      <c r="GS58" s="132"/>
      <c r="GT58" s="132"/>
      <c r="GU58" s="132"/>
      <c r="GV58" s="132"/>
      <c r="GW58" s="132"/>
      <c r="GX58" s="132"/>
      <c r="GY58" s="132"/>
      <c r="GZ58" s="132"/>
      <c r="HA58" s="132"/>
      <c r="HB58" s="132"/>
      <c r="HC58" s="132"/>
      <c r="HD58" s="132"/>
      <c r="HE58" s="132"/>
      <c r="HF58" s="132"/>
      <c r="HG58" s="132"/>
      <c r="HH58" s="132"/>
      <c r="HI58" s="132"/>
      <c r="HJ58" s="132"/>
      <c r="HK58" s="132"/>
      <c r="HL58" s="132"/>
      <c r="HM58" s="132"/>
      <c r="HN58" s="132"/>
      <c r="HO58" s="132"/>
      <c r="HP58" s="132"/>
      <c r="HQ58" s="132"/>
      <c r="HR58" s="132"/>
      <c r="HS58" s="132"/>
      <c r="HT58" s="132"/>
      <c r="HU58" s="132"/>
      <c r="HV58" s="132"/>
      <c r="HW58" s="132"/>
      <c r="HX58" s="132"/>
      <c r="HY58" s="132"/>
      <c r="HZ58" s="132"/>
      <c r="IA58" s="132"/>
      <c r="IB58" s="132"/>
      <c r="IC58" s="132"/>
      <c r="ID58" s="132"/>
      <c r="IE58" s="132"/>
      <c r="IF58" s="132"/>
      <c r="IG58" s="132"/>
      <c r="IH58" s="132"/>
      <c r="II58" s="132"/>
      <c r="IJ58" s="132"/>
      <c r="IK58" s="132"/>
      <c r="IL58" s="132"/>
      <c r="IM58" s="132"/>
      <c r="IN58" s="132"/>
      <c r="IO58" s="132"/>
      <c r="IP58" s="132"/>
      <c r="IQ58" s="132"/>
      <c r="IR58" s="132"/>
      <c r="IS58" s="132"/>
      <c r="IT58" s="132"/>
      <c r="IU58" s="132"/>
      <c r="IV58" s="132"/>
    </row>
    <row r="59" customFormat="false" ht="24" hidden="false" customHeight="true" outlineLevel="0" collapsed="false">
      <c r="A59" s="138" t="s">
        <v>288</v>
      </c>
      <c r="B59" s="26" t="n">
        <f aca="false">SUM('контрол лист'!G7:G45)</f>
        <v>112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132"/>
      <c r="DK59" s="132"/>
      <c r="DL59" s="132"/>
      <c r="DM59" s="132"/>
      <c r="DN59" s="132"/>
      <c r="DO59" s="132"/>
      <c r="DP59" s="132"/>
      <c r="DQ59" s="132"/>
      <c r="DR59" s="132"/>
      <c r="DS59" s="132"/>
      <c r="DT59" s="132"/>
      <c r="DU59" s="132"/>
      <c r="DV59" s="132"/>
      <c r="DW59" s="132"/>
      <c r="DX59" s="132"/>
      <c r="DY59" s="132"/>
      <c r="DZ59" s="132"/>
      <c r="EA59" s="132"/>
      <c r="EB59" s="132"/>
      <c r="EC59" s="132"/>
      <c r="ED59" s="132"/>
      <c r="EE59" s="132"/>
      <c r="EF59" s="132"/>
      <c r="EG59" s="132"/>
      <c r="EH59" s="132"/>
      <c r="EI59" s="132"/>
      <c r="EJ59" s="132"/>
      <c r="EK59" s="132"/>
      <c r="EL59" s="132"/>
      <c r="EM59" s="132"/>
      <c r="EN59" s="132"/>
      <c r="EO59" s="132"/>
      <c r="EP59" s="132"/>
      <c r="EQ59" s="132"/>
      <c r="ER59" s="132"/>
      <c r="ES59" s="132"/>
      <c r="ET59" s="132"/>
      <c r="EU59" s="132"/>
      <c r="EV59" s="132"/>
      <c r="EW59" s="132"/>
      <c r="EX59" s="132"/>
      <c r="EY59" s="132"/>
      <c r="EZ59" s="132"/>
      <c r="FA59" s="132"/>
      <c r="FB59" s="132"/>
      <c r="FC59" s="132"/>
      <c r="FD59" s="132"/>
      <c r="FE59" s="132"/>
      <c r="FF59" s="132"/>
      <c r="FG59" s="132"/>
      <c r="FH59" s="132"/>
      <c r="FI59" s="132"/>
      <c r="FJ59" s="132"/>
      <c r="FK59" s="132"/>
      <c r="FL59" s="132"/>
      <c r="FM59" s="132"/>
      <c r="FN59" s="132"/>
      <c r="FO59" s="132"/>
      <c r="FP59" s="132"/>
      <c r="FQ59" s="132"/>
      <c r="FR59" s="132"/>
      <c r="FS59" s="132"/>
      <c r="FT59" s="132"/>
      <c r="FU59" s="132"/>
      <c r="FV59" s="132"/>
      <c r="FW59" s="132"/>
      <c r="FX59" s="132"/>
      <c r="FY59" s="132"/>
      <c r="FZ59" s="132"/>
      <c r="GA59" s="132"/>
      <c r="GB59" s="132"/>
      <c r="GC59" s="132"/>
      <c r="GD59" s="132"/>
      <c r="GE59" s="132"/>
      <c r="GF59" s="132"/>
      <c r="GG59" s="132"/>
      <c r="GH59" s="132"/>
      <c r="GI59" s="132"/>
      <c r="GJ59" s="132"/>
      <c r="GK59" s="132"/>
      <c r="GL59" s="132"/>
      <c r="GM59" s="132"/>
      <c r="GN59" s="132"/>
      <c r="GO59" s="132"/>
      <c r="GP59" s="132"/>
      <c r="GQ59" s="132"/>
      <c r="GR59" s="132"/>
      <c r="GS59" s="132"/>
      <c r="GT59" s="132"/>
      <c r="GU59" s="132"/>
      <c r="GV59" s="132"/>
      <c r="GW59" s="132"/>
      <c r="GX59" s="132"/>
      <c r="GY59" s="132"/>
      <c r="GZ59" s="132"/>
      <c r="HA59" s="132"/>
      <c r="HB59" s="132"/>
      <c r="HC59" s="132"/>
      <c r="HD59" s="132"/>
      <c r="HE59" s="132"/>
      <c r="HF59" s="132"/>
      <c r="HG59" s="132"/>
      <c r="HH59" s="132"/>
      <c r="HI59" s="132"/>
      <c r="HJ59" s="132"/>
      <c r="HK59" s="132"/>
      <c r="HL59" s="132"/>
      <c r="HM59" s="132"/>
      <c r="HN59" s="132"/>
      <c r="HO59" s="132"/>
      <c r="HP59" s="132"/>
      <c r="HQ59" s="132"/>
      <c r="HR59" s="132"/>
      <c r="HS59" s="132"/>
      <c r="HT59" s="132"/>
      <c r="HU59" s="132"/>
      <c r="HV59" s="132"/>
      <c r="HW59" s="132"/>
      <c r="HX59" s="132"/>
      <c r="HY59" s="132"/>
      <c r="HZ59" s="132"/>
      <c r="IA59" s="132"/>
      <c r="IB59" s="132"/>
      <c r="IC59" s="132"/>
      <c r="ID59" s="132"/>
      <c r="IE59" s="132"/>
      <c r="IF59" s="132"/>
      <c r="IG59" s="132"/>
      <c r="IH59" s="132"/>
      <c r="II59" s="132"/>
      <c r="IJ59" s="132"/>
      <c r="IK59" s="132"/>
      <c r="IL59" s="132"/>
      <c r="IM59" s="132"/>
      <c r="IN59" s="132"/>
      <c r="IO59" s="132"/>
      <c r="IP59" s="132"/>
      <c r="IQ59" s="132"/>
      <c r="IR59" s="132"/>
      <c r="IS59" s="132"/>
      <c r="IT59" s="132"/>
      <c r="IU59" s="132"/>
      <c r="IV59" s="132"/>
    </row>
    <row r="60" customFormat="false" ht="24" hidden="false" customHeight="true" outlineLevel="0" collapsed="false">
      <c r="A60" s="138" t="s">
        <v>289</v>
      </c>
      <c r="B60" s="26" t="n">
        <f aca="false">SUM('контрол лист'!G46:G58)</f>
        <v>156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2"/>
      <c r="EL60" s="132"/>
      <c r="EM60" s="132"/>
      <c r="EN60" s="132"/>
      <c r="EO60" s="132"/>
      <c r="EP60" s="132"/>
      <c r="EQ60" s="132"/>
      <c r="ER60" s="132"/>
      <c r="ES60" s="132"/>
      <c r="ET60" s="132"/>
      <c r="EU60" s="132"/>
      <c r="EV60" s="132"/>
      <c r="EW60" s="132"/>
      <c r="EX60" s="132"/>
      <c r="EY60" s="132"/>
      <c r="EZ60" s="132"/>
      <c r="FA60" s="132"/>
      <c r="FB60" s="132"/>
      <c r="FC60" s="132"/>
      <c r="FD60" s="132"/>
      <c r="FE60" s="132"/>
      <c r="FF60" s="132"/>
      <c r="FG60" s="132"/>
      <c r="FH60" s="132"/>
      <c r="FI60" s="132"/>
      <c r="FJ60" s="132"/>
      <c r="FK60" s="132"/>
      <c r="FL60" s="132"/>
      <c r="FM60" s="132"/>
      <c r="FN60" s="132"/>
      <c r="FO60" s="132"/>
      <c r="FP60" s="132"/>
      <c r="FQ60" s="132"/>
      <c r="FR60" s="132"/>
      <c r="FS60" s="132"/>
      <c r="FT60" s="132"/>
      <c r="FU60" s="132"/>
      <c r="FV60" s="132"/>
      <c r="FW60" s="132"/>
      <c r="FX60" s="132"/>
      <c r="FY60" s="132"/>
      <c r="FZ60" s="132"/>
      <c r="GA60" s="132"/>
      <c r="GB60" s="132"/>
      <c r="GC60" s="132"/>
      <c r="GD60" s="132"/>
      <c r="GE60" s="132"/>
      <c r="GF60" s="132"/>
      <c r="GG60" s="132"/>
      <c r="GH60" s="132"/>
      <c r="GI60" s="132"/>
      <c r="GJ60" s="132"/>
      <c r="GK60" s="132"/>
      <c r="GL60" s="132"/>
      <c r="GM60" s="132"/>
      <c r="GN60" s="132"/>
      <c r="GO60" s="132"/>
      <c r="GP60" s="132"/>
      <c r="GQ60" s="132"/>
      <c r="GR60" s="132"/>
      <c r="GS60" s="132"/>
      <c r="GT60" s="132"/>
      <c r="GU60" s="132"/>
      <c r="GV60" s="132"/>
      <c r="GW60" s="132"/>
      <c r="GX60" s="132"/>
      <c r="GY60" s="132"/>
      <c r="GZ60" s="132"/>
      <c r="HA60" s="132"/>
      <c r="HB60" s="132"/>
      <c r="HC60" s="132"/>
      <c r="HD60" s="132"/>
      <c r="HE60" s="132"/>
      <c r="HF60" s="132"/>
      <c r="HG60" s="132"/>
      <c r="HH60" s="132"/>
      <c r="HI60" s="132"/>
      <c r="HJ60" s="132"/>
      <c r="HK60" s="132"/>
      <c r="HL60" s="132"/>
      <c r="HM60" s="132"/>
      <c r="HN60" s="132"/>
      <c r="HO60" s="132"/>
      <c r="HP60" s="132"/>
      <c r="HQ60" s="132"/>
      <c r="HR60" s="132"/>
      <c r="HS60" s="132"/>
      <c r="HT60" s="132"/>
      <c r="HU60" s="132"/>
      <c r="HV60" s="132"/>
      <c r="HW60" s="132"/>
      <c r="HX60" s="132"/>
      <c r="HY60" s="132"/>
      <c r="HZ60" s="132"/>
      <c r="IA60" s="132"/>
      <c r="IB60" s="132"/>
      <c r="IC60" s="132"/>
      <c r="ID60" s="132"/>
      <c r="IE60" s="132"/>
      <c r="IF60" s="132"/>
      <c r="IG60" s="132"/>
      <c r="IH60" s="132"/>
      <c r="II60" s="132"/>
      <c r="IJ60" s="132"/>
      <c r="IK60" s="132"/>
      <c r="IL60" s="132"/>
      <c r="IM60" s="132"/>
      <c r="IN60" s="132"/>
      <c r="IO60" s="132"/>
      <c r="IP60" s="132"/>
      <c r="IQ60" s="132"/>
      <c r="IR60" s="132"/>
      <c r="IS60" s="132"/>
      <c r="IT60" s="132"/>
      <c r="IU60" s="132"/>
      <c r="IV60" s="132"/>
    </row>
    <row r="61" customFormat="false" ht="38.25" hidden="false" customHeight="true" outlineLevel="0" collapsed="false">
      <c r="A61" s="138" t="s">
        <v>290</v>
      </c>
      <c r="B61" s="26" t="n">
        <f aca="false">'контрол лист'!B59+'контрол лист'!B60</f>
        <v>268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132"/>
      <c r="FG61" s="132"/>
      <c r="FH61" s="132"/>
      <c r="FI61" s="132"/>
      <c r="FJ61" s="132"/>
      <c r="FK61" s="132"/>
      <c r="FL61" s="132"/>
      <c r="FM61" s="132"/>
      <c r="FN61" s="132"/>
      <c r="FO61" s="132"/>
      <c r="FP61" s="132"/>
      <c r="FQ61" s="132"/>
      <c r="FR61" s="132"/>
      <c r="FS61" s="132"/>
      <c r="FT61" s="132"/>
      <c r="FU61" s="132"/>
      <c r="FV61" s="132"/>
      <c r="FW61" s="132"/>
      <c r="FX61" s="132"/>
      <c r="FY61" s="132"/>
      <c r="FZ61" s="132"/>
      <c r="GA61" s="132"/>
      <c r="GB61" s="132"/>
      <c r="GC61" s="132"/>
      <c r="GD61" s="132"/>
      <c r="GE61" s="132"/>
      <c r="GF61" s="132"/>
      <c r="GG61" s="132"/>
      <c r="GH61" s="132"/>
      <c r="GI61" s="132"/>
      <c r="GJ61" s="132"/>
      <c r="GK61" s="132"/>
      <c r="GL61" s="132"/>
      <c r="GM61" s="132"/>
      <c r="GN61" s="132"/>
      <c r="GO61" s="132"/>
      <c r="GP61" s="132"/>
      <c r="GQ61" s="132"/>
      <c r="GR61" s="132"/>
      <c r="GS61" s="132"/>
      <c r="GT61" s="132"/>
      <c r="GU61" s="132"/>
      <c r="GV61" s="132"/>
      <c r="GW61" s="132"/>
      <c r="GX61" s="132"/>
      <c r="GY61" s="132"/>
      <c r="GZ61" s="132"/>
      <c r="HA61" s="132"/>
      <c r="HB61" s="132"/>
      <c r="HC61" s="132"/>
      <c r="HD61" s="132"/>
      <c r="HE61" s="132"/>
      <c r="HF61" s="132"/>
      <c r="HG61" s="132"/>
      <c r="HH61" s="132"/>
      <c r="HI61" s="132"/>
      <c r="HJ61" s="132"/>
      <c r="HK61" s="132"/>
      <c r="HL61" s="132"/>
      <c r="HM61" s="132"/>
      <c r="HN61" s="132"/>
      <c r="HO61" s="132"/>
      <c r="HP61" s="132"/>
      <c r="HQ61" s="132"/>
      <c r="HR61" s="132"/>
      <c r="HS61" s="132"/>
      <c r="HT61" s="132"/>
      <c r="HU61" s="132"/>
      <c r="HV61" s="132"/>
      <c r="HW61" s="132"/>
      <c r="HX61" s="132"/>
      <c r="HY61" s="132"/>
      <c r="HZ61" s="132"/>
      <c r="IA61" s="132"/>
      <c r="IB61" s="132"/>
      <c r="IC61" s="132"/>
      <c r="ID61" s="132"/>
      <c r="IE61" s="132"/>
      <c r="IF61" s="132"/>
      <c r="IG61" s="132"/>
      <c r="IH61" s="132"/>
      <c r="II61" s="132"/>
      <c r="IJ61" s="132"/>
      <c r="IK61" s="132"/>
      <c r="IL61" s="132"/>
      <c r="IM61" s="132"/>
      <c r="IN61" s="132"/>
      <c r="IO61" s="132"/>
      <c r="IP61" s="132"/>
      <c r="IQ61" s="132"/>
      <c r="IR61" s="132"/>
      <c r="IS61" s="132"/>
      <c r="IT61" s="132"/>
      <c r="IU61" s="132"/>
      <c r="IV61" s="132"/>
    </row>
    <row r="62" customFormat="false" ht="39" hidden="false" customHeight="true" outlineLevel="0" collapsed="false">
      <c r="A62" s="133" t="s">
        <v>291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2"/>
      <c r="FE62" s="132"/>
      <c r="FF62" s="132"/>
      <c r="FG62" s="132"/>
      <c r="FH62" s="132"/>
      <c r="FI62" s="132"/>
      <c r="FJ62" s="132"/>
      <c r="FK62" s="132"/>
      <c r="FL62" s="132"/>
      <c r="FM62" s="132"/>
      <c r="FN62" s="132"/>
      <c r="FO62" s="132"/>
      <c r="FP62" s="132"/>
      <c r="FQ62" s="132"/>
      <c r="FR62" s="132"/>
      <c r="FS62" s="132"/>
      <c r="FT62" s="132"/>
      <c r="FU62" s="132"/>
      <c r="FV62" s="132"/>
      <c r="FW62" s="132"/>
      <c r="FX62" s="132"/>
      <c r="FY62" s="132"/>
      <c r="FZ62" s="132"/>
      <c r="GA62" s="132"/>
      <c r="GB62" s="132"/>
      <c r="GC62" s="132"/>
      <c r="GD62" s="132"/>
      <c r="GE62" s="132"/>
      <c r="GF62" s="132"/>
      <c r="GG62" s="132"/>
      <c r="GH62" s="132"/>
      <c r="GI62" s="132"/>
      <c r="GJ62" s="132"/>
      <c r="GK62" s="132"/>
      <c r="GL62" s="132"/>
      <c r="GM62" s="132"/>
      <c r="GN62" s="132"/>
      <c r="GO62" s="132"/>
      <c r="GP62" s="132"/>
      <c r="GQ62" s="132"/>
      <c r="GR62" s="132"/>
      <c r="GS62" s="132"/>
      <c r="GT62" s="132"/>
      <c r="GU62" s="132"/>
      <c r="GV62" s="132"/>
      <c r="GW62" s="132"/>
      <c r="GX62" s="132"/>
      <c r="GY62" s="132"/>
      <c r="GZ62" s="132"/>
      <c r="HA62" s="132"/>
      <c r="HB62" s="132"/>
      <c r="HC62" s="132"/>
      <c r="HD62" s="132"/>
      <c r="HE62" s="132"/>
      <c r="HF62" s="132"/>
      <c r="HG62" s="132"/>
      <c r="HH62" s="132"/>
      <c r="HI62" s="132"/>
      <c r="HJ62" s="132"/>
      <c r="HK62" s="132"/>
      <c r="HL62" s="132"/>
      <c r="HM62" s="132"/>
      <c r="HN62" s="132"/>
      <c r="HO62" s="132"/>
      <c r="HP62" s="132"/>
      <c r="HQ62" s="132"/>
      <c r="HR62" s="132"/>
      <c r="HS62" s="132"/>
      <c r="HT62" s="132"/>
      <c r="HU62" s="132"/>
      <c r="HV62" s="132"/>
      <c r="HW62" s="132"/>
      <c r="HX62" s="132"/>
      <c r="HY62" s="132"/>
      <c r="HZ62" s="132"/>
      <c r="IA62" s="132"/>
      <c r="IB62" s="132"/>
      <c r="IC62" s="132"/>
      <c r="ID62" s="132"/>
      <c r="IE62" s="132"/>
      <c r="IF62" s="132"/>
      <c r="IG62" s="132"/>
      <c r="IH62" s="132"/>
      <c r="II62" s="132"/>
      <c r="IJ62" s="132"/>
      <c r="IK62" s="132"/>
      <c r="IL62" s="132"/>
      <c r="IM62" s="132"/>
      <c r="IN62" s="132"/>
      <c r="IO62" s="132"/>
      <c r="IP62" s="132"/>
      <c r="IQ62" s="132"/>
      <c r="IR62" s="132"/>
      <c r="IS62" s="132"/>
      <c r="IT62" s="132"/>
      <c r="IU62" s="132"/>
      <c r="IV62" s="132"/>
    </row>
    <row r="63" customFormat="false" ht="72" hidden="false" customHeight="true" outlineLevel="0" collapsed="false">
      <c r="A63" s="133" t="s">
        <v>292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132"/>
      <c r="GB63" s="132"/>
      <c r="GC63" s="132"/>
      <c r="GD63" s="132"/>
      <c r="GE63" s="132"/>
      <c r="GF63" s="132"/>
      <c r="GG63" s="132"/>
      <c r="GH63" s="132"/>
      <c r="GI63" s="132"/>
      <c r="GJ63" s="132"/>
      <c r="GK63" s="132"/>
      <c r="GL63" s="132"/>
      <c r="GM63" s="132"/>
      <c r="GN63" s="132"/>
      <c r="GO63" s="132"/>
      <c r="GP63" s="132"/>
      <c r="GQ63" s="132"/>
      <c r="GR63" s="132"/>
      <c r="GS63" s="132"/>
      <c r="GT63" s="132"/>
      <c r="GU63" s="132"/>
      <c r="GV63" s="132"/>
      <c r="GW63" s="132"/>
      <c r="GX63" s="132"/>
      <c r="GY63" s="132"/>
      <c r="GZ63" s="132"/>
      <c r="HA63" s="132"/>
      <c r="HB63" s="132"/>
      <c r="HC63" s="132"/>
      <c r="HD63" s="132"/>
      <c r="HE63" s="132"/>
      <c r="HF63" s="132"/>
      <c r="HG63" s="132"/>
      <c r="HH63" s="132"/>
      <c r="HI63" s="132"/>
      <c r="HJ63" s="132"/>
      <c r="HK63" s="132"/>
      <c r="HL63" s="132"/>
      <c r="HM63" s="132"/>
      <c r="HN63" s="132"/>
      <c r="HO63" s="132"/>
      <c r="HP63" s="132"/>
      <c r="HQ63" s="132"/>
      <c r="HR63" s="132"/>
      <c r="HS63" s="132"/>
      <c r="HT63" s="132"/>
      <c r="HU63" s="132"/>
      <c r="HV63" s="132"/>
      <c r="HW63" s="132"/>
      <c r="HX63" s="132"/>
      <c r="HY63" s="132"/>
      <c r="HZ63" s="132"/>
      <c r="IA63" s="132"/>
      <c r="IB63" s="132"/>
      <c r="IC63" s="132"/>
      <c r="ID63" s="132"/>
      <c r="IE63" s="132"/>
      <c r="IF63" s="132"/>
      <c r="IG63" s="132"/>
      <c r="IH63" s="132"/>
      <c r="II63" s="132"/>
      <c r="IJ63" s="132"/>
      <c r="IK63" s="132"/>
      <c r="IL63" s="132"/>
      <c r="IM63" s="132"/>
      <c r="IN63" s="132"/>
      <c r="IO63" s="132"/>
      <c r="IP63" s="132"/>
      <c r="IQ63" s="132"/>
      <c r="IR63" s="132"/>
      <c r="IS63" s="132"/>
      <c r="IT63" s="132"/>
      <c r="IU63" s="132"/>
      <c r="IV63" s="132"/>
    </row>
    <row r="64" customFormat="false" ht="24" hidden="false" customHeight="true" outlineLevel="0" collapsed="false">
      <c r="A64" s="21" t="s">
        <v>293</v>
      </c>
      <c r="B64" s="20" t="s">
        <v>294</v>
      </c>
      <c r="C64" s="20"/>
      <c r="D64" s="20"/>
      <c r="E64" s="20"/>
      <c r="F64" s="20"/>
      <c r="G64" s="21" t="s">
        <v>295</v>
      </c>
      <c r="H64" s="21"/>
      <c r="I64" s="21" t="s">
        <v>296</v>
      </c>
      <c r="J64" s="76"/>
      <c r="K64" s="38"/>
      <c r="L64" s="38"/>
      <c r="M64" s="38"/>
      <c r="N64" s="38"/>
      <c r="O64" s="38"/>
      <c r="P64" s="21" t="s">
        <v>297</v>
      </c>
      <c r="Q64" s="21"/>
      <c r="R64" s="21" t="s">
        <v>296</v>
      </c>
      <c r="S64" s="21" t="s">
        <v>293</v>
      </c>
      <c r="T64" s="20" t="s">
        <v>294</v>
      </c>
      <c r="U64" s="20"/>
      <c r="V64" s="20"/>
      <c r="W64" s="20"/>
      <c r="X64" s="20"/>
      <c r="Y64" s="21" t="s">
        <v>297</v>
      </c>
      <c r="Z64" s="21"/>
      <c r="AA64" s="21" t="s">
        <v>296</v>
      </c>
      <c r="AB64" s="21" t="s">
        <v>293</v>
      </c>
      <c r="AC64" s="20" t="s">
        <v>294</v>
      </c>
      <c r="AD64" s="20"/>
      <c r="AE64" s="20"/>
      <c r="AF64" s="20"/>
      <c r="AG64" s="20"/>
      <c r="AH64" s="21" t="s">
        <v>297</v>
      </c>
      <c r="AI64" s="21"/>
      <c r="AJ64" s="21" t="s">
        <v>296</v>
      </c>
      <c r="AK64" s="21" t="s">
        <v>293</v>
      </c>
      <c r="AL64" s="20" t="s">
        <v>294</v>
      </c>
      <c r="AM64" s="20"/>
      <c r="AN64" s="20"/>
      <c r="AO64" s="20"/>
      <c r="AP64" s="20"/>
      <c r="AQ64" s="21" t="s">
        <v>297</v>
      </c>
      <c r="AR64" s="21"/>
      <c r="AS64" s="21" t="s">
        <v>296</v>
      </c>
      <c r="AT64" s="21" t="s">
        <v>293</v>
      </c>
      <c r="AU64" s="20" t="s">
        <v>294</v>
      </c>
      <c r="AV64" s="20"/>
      <c r="AW64" s="20"/>
      <c r="AX64" s="20"/>
      <c r="AY64" s="20"/>
      <c r="AZ64" s="21" t="s">
        <v>297</v>
      </c>
      <c r="BA64" s="21"/>
      <c r="BB64" s="21" t="s">
        <v>296</v>
      </c>
      <c r="BC64" s="21" t="s">
        <v>293</v>
      </c>
      <c r="BD64" s="20" t="s">
        <v>294</v>
      </c>
      <c r="BE64" s="20"/>
      <c r="BF64" s="20"/>
      <c r="BG64" s="20"/>
      <c r="BH64" s="20"/>
      <c r="BI64" s="21" t="s">
        <v>297</v>
      </c>
      <c r="BJ64" s="21"/>
      <c r="BK64" s="21" t="s">
        <v>296</v>
      </c>
      <c r="BL64" s="21" t="s">
        <v>293</v>
      </c>
      <c r="BM64" s="20" t="s">
        <v>294</v>
      </c>
      <c r="BN64" s="20"/>
      <c r="BO64" s="20"/>
      <c r="BP64" s="20"/>
      <c r="BQ64" s="20"/>
      <c r="BR64" s="21" t="s">
        <v>297</v>
      </c>
      <c r="BS64" s="21"/>
      <c r="BT64" s="21" t="s">
        <v>296</v>
      </c>
      <c r="BU64" s="21" t="s">
        <v>293</v>
      </c>
      <c r="BV64" s="20" t="s">
        <v>294</v>
      </c>
      <c r="BW64" s="20"/>
      <c r="BX64" s="20"/>
      <c r="BY64" s="20"/>
      <c r="BZ64" s="20"/>
      <c r="CA64" s="21" t="s">
        <v>297</v>
      </c>
      <c r="CB64" s="21"/>
      <c r="CC64" s="21" t="s">
        <v>296</v>
      </c>
      <c r="CD64" s="21" t="s">
        <v>293</v>
      </c>
      <c r="CE64" s="20" t="s">
        <v>294</v>
      </c>
      <c r="CF64" s="20"/>
      <c r="CG64" s="20"/>
      <c r="CH64" s="20"/>
      <c r="CI64" s="20"/>
      <c r="CJ64" s="21" t="s">
        <v>297</v>
      </c>
      <c r="CK64" s="21"/>
      <c r="CL64" s="21" t="s">
        <v>296</v>
      </c>
      <c r="CM64" s="21" t="s">
        <v>293</v>
      </c>
      <c r="CN64" s="20" t="s">
        <v>294</v>
      </c>
      <c r="CO64" s="20"/>
      <c r="CP64" s="20"/>
      <c r="CQ64" s="20"/>
      <c r="CR64" s="20"/>
      <c r="CS64" s="21" t="s">
        <v>297</v>
      </c>
      <c r="CT64" s="21"/>
      <c r="CU64" s="21" t="s">
        <v>296</v>
      </c>
      <c r="CV64" s="21" t="s">
        <v>293</v>
      </c>
      <c r="CW64" s="20" t="s">
        <v>294</v>
      </c>
      <c r="CX64" s="20"/>
      <c r="CY64" s="20"/>
      <c r="CZ64" s="20"/>
      <c r="DA64" s="20"/>
      <c r="DB64" s="21" t="s">
        <v>297</v>
      </c>
      <c r="DC64" s="21"/>
      <c r="DD64" s="21" t="s">
        <v>296</v>
      </c>
      <c r="DE64" s="21" t="s">
        <v>293</v>
      </c>
      <c r="DF64" s="20" t="s">
        <v>294</v>
      </c>
      <c r="DG64" s="20"/>
      <c r="DH64" s="20"/>
      <c r="DI64" s="20"/>
      <c r="DJ64" s="20"/>
      <c r="DK64" s="21" t="s">
        <v>297</v>
      </c>
      <c r="DL64" s="21"/>
      <c r="DM64" s="21" t="s">
        <v>296</v>
      </c>
      <c r="DN64" s="21" t="s">
        <v>293</v>
      </c>
      <c r="DO64" s="20" t="s">
        <v>294</v>
      </c>
      <c r="DP64" s="20"/>
      <c r="DQ64" s="20"/>
      <c r="DR64" s="20"/>
      <c r="DS64" s="20"/>
      <c r="DT64" s="21" t="s">
        <v>297</v>
      </c>
      <c r="DU64" s="21"/>
      <c r="DV64" s="21" t="s">
        <v>296</v>
      </c>
      <c r="DW64" s="21" t="s">
        <v>293</v>
      </c>
      <c r="DX64" s="20" t="s">
        <v>294</v>
      </c>
      <c r="DY64" s="20"/>
      <c r="DZ64" s="20"/>
      <c r="EA64" s="20"/>
      <c r="EB64" s="20"/>
      <c r="EC64" s="21" t="s">
        <v>297</v>
      </c>
      <c r="ED64" s="21"/>
      <c r="EE64" s="21" t="s">
        <v>296</v>
      </c>
      <c r="EF64" s="21" t="s">
        <v>293</v>
      </c>
      <c r="EG64" s="20" t="s">
        <v>294</v>
      </c>
      <c r="EH64" s="20"/>
      <c r="EI64" s="20"/>
      <c r="EJ64" s="20"/>
      <c r="EK64" s="20"/>
      <c r="EL64" s="21" t="s">
        <v>297</v>
      </c>
      <c r="EM64" s="21"/>
      <c r="EN64" s="21" t="s">
        <v>296</v>
      </c>
      <c r="EO64" s="21" t="s">
        <v>293</v>
      </c>
      <c r="EP64" s="20" t="s">
        <v>294</v>
      </c>
      <c r="EQ64" s="20"/>
      <c r="ER64" s="20"/>
      <c r="ES64" s="20"/>
      <c r="ET64" s="20"/>
      <c r="EU64" s="21" t="s">
        <v>297</v>
      </c>
      <c r="EV64" s="21"/>
      <c r="EW64" s="21" t="s">
        <v>296</v>
      </c>
      <c r="EX64" s="21" t="s">
        <v>293</v>
      </c>
      <c r="EY64" s="20" t="s">
        <v>294</v>
      </c>
      <c r="EZ64" s="20"/>
      <c r="FA64" s="20"/>
      <c r="FB64" s="20"/>
      <c r="FC64" s="20"/>
      <c r="FD64" s="21" t="s">
        <v>297</v>
      </c>
      <c r="FE64" s="21"/>
      <c r="FF64" s="21" t="s">
        <v>296</v>
      </c>
      <c r="FG64" s="21" t="s">
        <v>293</v>
      </c>
      <c r="FH64" s="20" t="s">
        <v>294</v>
      </c>
      <c r="FI64" s="20"/>
      <c r="FJ64" s="20"/>
      <c r="FK64" s="20"/>
      <c r="FL64" s="20"/>
      <c r="FM64" s="21" t="s">
        <v>297</v>
      </c>
      <c r="FN64" s="21"/>
      <c r="FO64" s="21" t="s">
        <v>296</v>
      </c>
      <c r="FP64" s="21" t="s">
        <v>293</v>
      </c>
      <c r="FQ64" s="20" t="s">
        <v>294</v>
      </c>
      <c r="FR64" s="20"/>
      <c r="FS64" s="20"/>
      <c r="FT64" s="20"/>
      <c r="FU64" s="20"/>
      <c r="FV64" s="21" t="s">
        <v>297</v>
      </c>
      <c r="FW64" s="21"/>
      <c r="FX64" s="21" t="s">
        <v>296</v>
      </c>
      <c r="FY64" s="21" t="s">
        <v>293</v>
      </c>
      <c r="FZ64" s="20" t="s">
        <v>294</v>
      </c>
      <c r="GA64" s="20"/>
      <c r="GB64" s="20"/>
      <c r="GC64" s="20"/>
      <c r="GD64" s="20"/>
      <c r="GE64" s="21" t="s">
        <v>297</v>
      </c>
      <c r="GF64" s="21"/>
      <c r="GG64" s="21" t="s">
        <v>296</v>
      </c>
      <c r="GH64" s="21" t="s">
        <v>293</v>
      </c>
      <c r="GI64" s="20" t="s">
        <v>294</v>
      </c>
      <c r="GJ64" s="20"/>
      <c r="GK64" s="20"/>
      <c r="GL64" s="20"/>
      <c r="GM64" s="20"/>
      <c r="GN64" s="21" t="s">
        <v>297</v>
      </c>
      <c r="GO64" s="21"/>
      <c r="GP64" s="21" t="s">
        <v>296</v>
      </c>
      <c r="GQ64" s="21" t="s">
        <v>293</v>
      </c>
      <c r="GR64" s="20" t="s">
        <v>294</v>
      </c>
      <c r="GS64" s="20"/>
      <c r="GT64" s="20"/>
      <c r="GU64" s="20"/>
      <c r="GV64" s="20"/>
      <c r="GW64" s="21" t="s">
        <v>297</v>
      </c>
      <c r="GX64" s="21"/>
      <c r="GY64" s="21" t="s">
        <v>296</v>
      </c>
      <c r="GZ64" s="21" t="s">
        <v>293</v>
      </c>
      <c r="HA64" s="20" t="s">
        <v>294</v>
      </c>
      <c r="HB64" s="20"/>
      <c r="HC64" s="20"/>
      <c r="HD64" s="20"/>
      <c r="HE64" s="20"/>
      <c r="HF64" s="21" t="s">
        <v>297</v>
      </c>
      <c r="HG64" s="21"/>
      <c r="HH64" s="21" t="s">
        <v>296</v>
      </c>
      <c r="HI64" s="21" t="s">
        <v>293</v>
      </c>
      <c r="HJ64" s="20" t="s">
        <v>294</v>
      </c>
      <c r="HK64" s="20"/>
      <c r="HL64" s="20"/>
      <c r="HM64" s="20"/>
      <c r="HN64" s="20"/>
      <c r="HO64" s="21" t="s">
        <v>297</v>
      </c>
      <c r="HP64" s="21"/>
      <c r="HQ64" s="21" t="s">
        <v>296</v>
      </c>
      <c r="HR64" s="21" t="s">
        <v>293</v>
      </c>
      <c r="HS64" s="20" t="s">
        <v>294</v>
      </c>
      <c r="HT64" s="20"/>
      <c r="HU64" s="20"/>
      <c r="HV64" s="20"/>
      <c r="HW64" s="20"/>
      <c r="HX64" s="21" t="s">
        <v>297</v>
      </c>
      <c r="HY64" s="21"/>
      <c r="HZ64" s="21" t="s">
        <v>296</v>
      </c>
      <c r="IA64" s="21" t="s">
        <v>293</v>
      </c>
      <c r="IB64" s="20" t="s">
        <v>294</v>
      </c>
      <c r="IC64" s="20"/>
      <c r="ID64" s="20"/>
      <c r="IE64" s="20"/>
      <c r="IF64" s="20"/>
      <c r="IG64" s="21" t="s">
        <v>297</v>
      </c>
      <c r="IH64" s="21"/>
      <c r="II64" s="21" t="s">
        <v>296</v>
      </c>
      <c r="IJ64" s="21" t="s">
        <v>293</v>
      </c>
      <c r="IK64" s="20" t="s">
        <v>294</v>
      </c>
      <c r="IL64" s="20"/>
      <c r="IM64" s="20"/>
      <c r="IN64" s="20"/>
      <c r="IO64" s="20"/>
      <c r="IP64" s="21" t="s">
        <v>297</v>
      </c>
      <c r="IQ64" s="21"/>
      <c r="IR64" s="21" t="s">
        <v>296</v>
      </c>
      <c r="IS64" s="21" t="s">
        <v>293</v>
      </c>
      <c r="IT64" s="20" t="s">
        <v>294</v>
      </c>
      <c r="IU64" s="20"/>
      <c r="IV64" s="20"/>
    </row>
    <row r="65" customFormat="false" ht="35.25" hidden="false" customHeight="true" outlineLevel="0" collapsed="false">
      <c r="A65" s="21" t="s">
        <v>298</v>
      </c>
      <c r="B65" s="20" t="s">
        <v>299</v>
      </c>
      <c r="C65" s="20"/>
      <c r="D65" s="20"/>
      <c r="E65" s="20"/>
      <c r="F65" s="20"/>
      <c r="G65" s="21" t="s">
        <v>300</v>
      </c>
      <c r="H65" s="21"/>
      <c r="I65" s="21" t="s">
        <v>301</v>
      </c>
      <c r="J65" s="76"/>
      <c r="K65" s="38"/>
      <c r="L65" s="38"/>
      <c r="M65" s="38"/>
      <c r="N65" s="38"/>
      <c r="O65" s="38"/>
      <c r="P65" s="21" t="s">
        <v>300</v>
      </c>
      <c r="Q65" s="21"/>
      <c r="R65" s="21" t="s">
        <v>302</v>
      </c>
      <c r="S65" s="21" t="s">
        <v>303</v>
      </c>
      <c r="T65" s="20" t="s">
        <v>299</v>
      </c>
      <c r="U65" s="20"/>
      <c r="V65" s="20"/>
      <c r="W65" s="20"/>
      <c r="X65" s="20"/>
      <c r="Y65" s="21" t="s">
        <v>300</v>
      </c>
      <c r="Z65" s="21"/>
      <c r="AA65" s="21" t="s">
        <v>302</v>
      </c>
      <c r="AB65" s="21" t="s">
        <v>303</v>
      </c>
      <c r="AC65" s="20" t="s">
        <v>299</v>
      </c>
      <c r="AD65" s="20"/>
      <c r="AE65" s="20"/>
      <c r="AF65" s="20"/>
      <c r="AG65" s="20"/>
      <c r="AH65" s="21" t="s">
        <v>300</v>
      </c>
      <c r="AI65" s="21"/>
      <c r="AJ65" s="21" t="s">
        <v>302</v>
      </c>
      <c r="AK65" s="21" t="s">
        <v>303</v>
      </c>
      <c r="AL65" s="20" t="s">
        <v>299</v>
      </c>
      <c r="AM65" s="20"/>
      <c r="AN65" s="20"/>
      <c r="AO65" s="20"/>
      <c r="AP65" s="20"/>
      <c r="AQ65" s="21" t="s">
        <v>300</v>
      </c>
      <c r="AR65" s="21"/>
      <c r="AS65" s="21" t="s">
        <v>302</v>
      </c>
      <c r="AT65" s="21" t="s">
        <v>303</v>
      </c>
      <c r="AU65" s="20" t="s">
        <v>299</v>
      </c>
      <c r="AV65" s="20"/>
      <c r="AW65" s="20"/>
      <c r="AX65" s="20"/>
      <c r="AY65" s="20"/>
      <c r="AZ65" s="21" t="s">
        <v>300</v>
      </c>
      <c r="BA65" s="21"/>
      <c r="BB65" s="21" t="s">
        <v>302</v>
      </c>
      <c r="BC65" s="21" t="s">
        <v>303</v>
      </c>
      <c r="BD65" s="20" t="s">
        <v>299</v>
      </c>
      <c r="BE65" s="20"/>
      <c r="BF65" s="20"/>
      <c r="BG65" s="20"/>
      <c r="BH65" s="20"/>
      <c r="BI65" s="21" t="s">
        <v>300</v>
      </c>
      <c r="BJ65" s="21"/>
      <c r="BK65" s="21" t="s">
        <v>302</v>
      </c>
      <c r="BL65" s="21" t="s">
        <v>303</v>
      </c>
      <c r="BM65" s="20" t="s">
        <v>299</v>
      </c>
      <c r="BN65" s="20"/>
      <c r="BO65" s="20"/>
      <c r="BP65" s="20"/>
      <c r="BQ65" s="20"/>
      <c r="BR65" s="21" t="s">
        <v>300</v>
      </c>
      <c r="BS65" s="21"/>
      <c r="BT65" s="21" t="s">
        <v>302</v>
      </c>
      <c r="BU65" s="21" t="s">
        <v>303</v>
      </c>
      <c r="BV65" s="20" t="s">
        <v>299</v>
      </c>
      <c r="BW65" s="20"/>
      <c r="BX65" s="20"/>
      <c r="BY65" s="20"/>
      <c r="BZ65" s="20"/>
      <c r="CA65" s="21" t="s">
        <v>300</v>
      </c>
      <c r="CB65" s="21"/>
      <c r="CC65" s="21" t="s">
        <v>302</v>
      </c>
      <c r="CD65" s="21" t="s">
        <v>303</v>
      </c>
      <c r="CE65" s="20" t="s">
        <v>299</v>
      </c>
      <c r="CF65" s="20"/>
      <c r="CG65" s="20"/>
      <c r="CH65" s="20"/>
      <c r="CI65" s="20"/>
      <c r="CJ65" s="21" t="s">
        <v>300</v>
      </c>
      <c r="CK65" s="21"/>
      <c r="CL65" s="21" t="s">
        <v>302</v>
      </c>
      <c r="CM65" s="21" t="s">
        <v>303</v>
      </c>
      <c r="CN65" s="20" t="s">
        <v>299</v>
      </c>
      <c r="CO65" s="20"/>
      <c r="CP65" s="20"/>
      <c r="CQ65" s="20"/>
      <c r="CR65" s="20"/>
      <c r="CS65" s="21" t="s">
        <v>300</v>
      </c>
      <c r="CT65" s="21"/>
      <c r="CU65" s="21" t="s">
        <v>302</v>
      </c>
      <c r="CV65" s="21" t="s">
        <v>303</v>
      </c>
      <c r="CW65" s="20" t="s">
        <v>299</v>
      </c>
      <c r="CX65" s="20"/>
      <c r="CY65" s="20"/>
      <c r="CZ65" s="20"/>
      <c r="DA65" s="20"/>
      <c r="DB65" s="21" t="s">
        <v>300</v>
      </c>
      <c r="DC65" s="21"/>
      <c r="DD65" s="21" t="s">
        <v>302</v>
      </c>
      <c r="DE65" s="21" t="s">
        <v>303</v>
      </c>
      <c r="DF65" s="20" t="s">
        <v>299</v>
      </c>
      <c r="DG65" s="20"/>
      <c r="DH65" s="20"/>
      <c r="DI65" s="20"/>
      <c r="DJ65" s="20"/>
      <c r="DK65" s="21" t="s">
        <v>300</v>
      </c>
      <c r="DL65" s="21"/>
      <c r="DM65" s="21" t="s">
        <v>302</v>
      </c>
      <c r="DN65" s="21" t="s">
        <v>303</v>
      </c>
      <c r="DO65" s="20" t="s">
        <v>299</v>
      </c>
      <c r="DP65" s="20"/>
      <c r="DQ65" s="20"/>
      <c r="DR65" s="20"/>
      <c r="DS65" s="20"/>
      <c r="DT65" s="21" t="s">
        <v>300</v>
      </c>
      <c r="DU65" s="21"/>
      <c r="DV65" s="21" t="s">
        <v>302</v>
      </c>
      <c r="DW65" s="21" t="s">
        <v>303</v>
      </c>
      <c r="DX65" s="20" t="s">
        <v>299</v>
      </c>
      <c r="DY65" s="20"/>
      <c r="DZ65" s="20"/>
      <c r="EA65" s="20"/>
      <c r="EB65" s="20"/>
      <c r="EC65" s="21" t="s">
        <v>300</v>
      </c>
      <c r="ED65" s="21"/>
      <c r="EE65" s="21" t="s">
        <v>302</v>
      </c>
      <c r="EF65" s="21" t="s">
        <v>303</v>
      </c>
      <c r="EG65" s="20" t="s">
        <v>299</v>
      </c>
      <c r="EH65" s="20"/>
      <c r="EI65" s="20"/>
      <c r="EJ65" s="20"/>
      <c r="EK65" s="20"/>
      <c r="EL65" s="21" t="s">
        <v>300</v>
      </c>
      <c r="EM65" s="21"/>
      <c r="EN65" s="21" t="s">
        <v>302</v>
      </c>
      <c r="EO65" s="21" t="s">
        <v>303</v>
      </c>
      <c r="EP65" s="20" t="s">
        <v>299</v>
      </c>
      <c r="EQ65" s="20"/>
      <c r="ER65" s="20"/>
      <c r="ES65" s="20"/>
      <c r="ET65" s="20"/>
      <c r="EU65" s="21" t="s">
        <v>300</v>
      </c>
      <c r="EV65" s="21"/>
      <c r="EW65" s="21" t="s">
        <v>302</v>
      </c>
      <c r="EX65" s="21" t="s">
        <v>303</v>
      </c>
      <c r="EY65" s="20" t="s">
        <v>299</v>
      </c>
      <c r="EZ65" s="20"/>
      <c r="FA65" s="20"/>
      <c r="FB65" s="20"/>
      <c r="FC65" s="20"/>
      <c r="FD65" s="21" t="s">
        <v>300</v>
      </c>
      <c r="FE65" s="21"/>
      <c r="FF65" s="21" t="s">
        <v>302</v>
      </c>
      <c r="FG65" s="21" t="s">
        <v>303</v>
      </c>
      <c r="FH65" s="20" t="s">
        <v>299</v>
      </c>
      <c r="FI65" s="20"/>
      <c r="FJ65" s="20"/>
      <c r="FK65" s="20"/>
      <c r="FL65" s="20"/>
      <c r="FM65" s="21" t="s">
        <v>300</v>
      </c>
      <c r="FN65" s="21"/>
      <c r="FO65" s="21" t="s">
        <v>302</v>
      </c>
      <c r="FP65" s="21" t="s">
        <v>303</v>
      </c>
      <c r="FQ65" s="20" t="s">
        <v>299</v>
      </c>
      <c r="FR65" s="20"/>
      <c r="FS65" s="20"/>
      <c r="FT65" s="20"/>
      <c r="FU65" s="20"/>
      <c r="FV65" s="21" t="s">
        <v>300</v>
      </c>
      <c r="FW65" s="21"/>
      <c r="FX65" s="21" t="s">
        <v>302</v>
      </c>
      <c r="FY65" s="21" t="s">
        <v>303</v>
      </c>
      <c r="FZ65" s="20" t="s">
        <v>299</v>
      </c>
      <c r="GA65" s="20"/>
      <c r="GB65" s="20"/>
      <c r="GC65" s="20"/>
      <c r="GD65" s="20"/>
      <c r="GE65" s="21" t="s">
        <v>300</v>
      </c>
      <c r="GF65" s="21"/>
      <c r="GG65" s="21" t="s">
        <v>302</v>
      </c>
      <c r="GH65" s="21" t="s">
        <v>303</v>
      </c>
      <c r="GI65" s="20" t="s">
        <v>299</v>
      </c>
      <c r="GJ65" s="20"/>
      <c r="GK65" s="20"/>
      <c r="GL65" s="20"/>
      <c r="GM65" s="20"/>
      <c r="GN65" s="21" t="s">
        <v>300</v>
      </c>
      <c r="GO65" s="21"/>
      <c r="GP65" s="21" t="s">
        <v>302</v>
      </c>
      <c r="GQ65" s="21" t="s">
        <v>303</v>
      </c>
      <c r="GR65" s="20" t="s">
        <v>299</v>
      </c>
      <c r="GS65" s="20"/>
      <c r="GT65" s="20"/>
      <c r="GU65" s="20"/>
      <c r="GV65" s="20"/>
      <c r="GW65" s="21" t="s">
        <v>300</v>
      </c>
      <c r="GX65" s="21"/>
      <c r="GY65" s="21" t="s">
        <v>302</v>
      </c>
      <c r="GZ65" s="21" t="s">
        <v>303</v>
      </c>
      <c r="HA65" s="20" t="s">
        <v>299</v>
      </c>
      <c r="HB65" s="20"/>
      <c r="HC65" s="20"/>
      <c r="HD65" s="20"/>
      <c r="HE65" s="20"/>
      <c r="HF65" s="21" t="s">
        <v>300</v>
      </c>
      <c r="HG65" s="21"/>
      <c r="HH65" s="21" t="s">
        <v>302</v>
      </c>
      <c r="HI65" s="21" t="s">
        <v>303</v>
      </c>
      <c r="HJ65" s="20" t="s">
        <v>299</v>
      </c>
      <c r="HK65" s="20"/>
      <c r="HL65" s="20"/>
      <c r="HM65" s="20"/>
      <c r="HN65" s="20"/>
      <c r="HO65" s="21" t="s">
        <v>300</v>
      </c>
      <c r="HP65" s="21"/>
      <c r="HQ65" s="21" t="s">
        <v>302</v>
      </c>
      <c r="HR65" s="21" t="s">
        <v>303</v>
      </c>
      <c r="HS65" s="20" t="s">
        <v>299</v>
      </c>
      <c r="HT65" s="20"/>
      <c r="HU65" s="20"/>
      <c r="HV65" s="20"/>
      <c r="HW65" s="20"/>
      <c r="HX65" s="21" t="s">
        <v>300</v>
      </c>
      <c r="HY65" s="21"/>
      <c r="HZ65" s="21" t="s">
        <v>302</v>
      </c>
      <c r="IA65" s="21" t="s">
        <v>303</v>
      </c>
      <c r="IB65" s="20" t="s">
        <v>299</v>
      </c>
      <c r="IC65" s="20"/>
      <c r="ID65" s="20"/>
      <c r="IE65" s="20"/>
      <c r="IF65" s="20"/>
      <c r="IG65" s="21" t="s">
        <v>300</v>
      </c>
      <c r="IH65" s="21"/>
      <c r="II65" s="21" t="s">
        <v>302</v>
      </c>
      <c r="IJ65" s="21" t="s">
        <v>303</v>
      </c>
      <c r="IK65" s="20" t="s">
        <v>299</v>
      </c>
      <c r="IL65" s="20"/>
      <c r="IM65" s="20"/>
      <c r="IN65" s="20"/>
      <c r="IO65" s="20"/>
      <c r="IP65" s="21" t="s">
        <v>300</v>
      </c>
      <c r="IQ65" s="21"/>
      <c r="IR65" s="21" t="s">
        <v>302</v>
      </c>
      <c r="IS65" s="21" t="s">
        <v>303</v>
      </c>
      <c r="IT65" s="20" t="s">
        <v>299</v>
      </c>
      <c r="IU65" s="20"/>
      <c r="IV65" s="20"/>
    </row>
    <row r="66" customFormat="false" ht="45.75" hidden="false" customHeight="true" outlineLevel="0" collapsed="false">
      <c r="A66" s="21" t="s">
        <v>304</v>
      </c>
      <c r="B66" s="20" t="s">
        <v>305</v>
      </c>
      <c r="C66" s="20"/>
      <c r="D66" s="20"/>
      <c r="E66" s="20"/>
      <c r="F66" s="20"/>
      <c r="G66" s="21" t="s">
        <v>306</v>
      </c>
      <c r="H66" s="21"/>
      <c r="I66" s="21" t="s">
        <v>307</v>
      </c>
      <c r="J66" s="76"/>
      <c r="K66" s="38"/>
      <c r="L66" s="38"/>
      <c r="M66" s="38"/>
      <c r="N66" s="38"/>
      <c r="O66" s="38"/>
      <c r="P66" s="21" t="s">
        <v>308</v>
      </c>
      <c r="Q66" s="21"/>
      <c r="R66" s="21" t="s">
        <v>307</v>
      </c>
      <c r="S66" s="21" t="s">
        <v>309</v>
      </c>
      <c r="T66" s="20" t="s">
        <v>305</v>
      </c>
      <c r="U66" s="20"/>
      <c r="V66" s="20"/>
      <c r="W66" s="20"/>
      <c r="X66" s="20"/>
      <c r="Y66" s="21" t="s">
        <v>308</v>
      </c>
      <c r="Z66" s="21"/>
      <c r="AA66" s="21" t="s">
        <v>307</v>
      </c>
      <c r="AB66" s="21" t="s">
        <v>309</v>
      </c>
      <c r="AC66" s="20" t="s">
        <v>305</v>
      </c>
      <c r="AD66" s="20"/>
      <c r="AE66" s="20"/>
      <c r="AF66" s="20"/>
      <c r="AG66" s="20"/>
      <c r="AH66" s="21" t="s">
        <v>308</v>
      </c>
      <c r="AI66" s="21"/>
      <c r="AJ66" s="21" t="s">
        <v>307</v>
      </c>
      <c r="AK66" s="21" t="s">
        <v>309</v>
      </c>
      <c r="AL66" s="20" t="s">
        <v>305</v>
      </c>
      <c r="AM66" s="20"/>
      <c r="AN66" s="20"/>
      <c r="AO66" s="20"/>
      <c r="AP66" s="20"/>
      <c r="AQ66" s="21" t="s">
        <v>308</v>
      </c>
      <c r="AR66" s="21"/>
      <c r="AS66" s="21" t="s">
        <v>307</v>
      </c>
      <c r="AT66" s="21" t="s">
        <v>309</v>
      </c>
      <c r="AU66" s="20" t="s">
        <v>305</v>
      </c>
      <c r="AV66" s="20"/>
      <c r="AW66" s="20"/>
      <c r="AX66" s="20"/>
      <c r="AY66" s="20"/>
      <c r="AZ66" s="21" t="s">
        <v>308</v>
      </c>
      <c r="BA66" s="21"/>
      <c r="BB66" s="21" t="s">
        <v>307</v>
      </c>
      <c r="BC66" s="21" t="s">
        <v>309</v>
      </c>
      <c r="BD66" s="20" t="s">
        <v>305</v>
      </c>
      <c r="BE66" s="20"/>
      <c r="BF66" s="20"/>
      <c r="BG66" s="20"/>
      <c r="BH66" s="20"/>
      <c r="BI66" s="21" t="s">
        <v>308</v>
      </c>
      <c r="BJ66" s="21"/>
      <c r="BK66" s="21" t="s">
        <v>307</v>
      </c>
      <c r="BL66" s="21" t="s">
        <v>309</v>
      </c>
      <c r="BM66" s="20" t="s">
        <v>305</v>
      </c>
      <c r="BN66" s="20"/>
      <c r="BO66" s="20"/>
      <c r="BP66" s="20"/>
      <c r="BQ66" s="20"/>
      <c r="BR66" s="21" t="s">
        <v>308</v>
      </c>
      <c r="BS66" s="21"/>
      <c r="BT66" s="21" t="s">
        <v>307</v>
      </c>
      <c r="BU66" s="21" t="s">
        <v>309</v>
      </c>
      <c r="BV66" s="20" t="s">
        <v>305</v>
      </c>
      <c r="BW66" s="20"/>
      <c r="BX66" s="20"/>
      <c r="BY66" s="20"/>
      <c r="BZ66" s="20"/>
      <c r="CA66" s="21" t="s">
        <v>308</v>
      </c>
      <c r="CB66" s="21"/>
      <c r="CC66" s="21" t="s">
        <v>307</v>
      </c>
      <c r="CD66" s="21" t="s">
        <v>309</v>
      </c>
      <c r="CE66" s="20" t="s">
        <v>305</v>
      </c>
      <c r="CF66" s="20"/>
      <c r="CG66" s="20"/>
      <c r="CH66" s="20"/>
      <c r="CI66" s="20"/>
      <c r="CJ66" s="21" t="s">
        <v>308</v>
      </c>
      <c r="CK66" s="21"/>
      <c r="CL66" s="21" t="s">
        <v>307</v>
      </c>
      <c r="CM66" s="21" t="s">
        <v>309</v>
      </c>
      <c r="CN66" s="20" t="s">
        <v>305</v>
      </c>
      <c r="CO66" s="20"/>
      <c r="CP66" s="20"/>
      <c r="CQ66" s="20"/>
      <c r="CR66" s="20"/>
      <c r="CS66" s="21" t="s">
        <v>308</v>
      </c>
      <c r="CT66" s="21"/>
      <c r="CU66" s="21" t="s">
        <v>307</v>
      </c>
      <c r="CV66" s="21" t="s">
        <v>309</v>
      </c>
      <c r="CW66" s="20" t="s">
        <v>305</v>
      </c>
      <c r="CX66" s="20"/>
      <c r="CY66" s="20"/>
      <c r="CZ66" s="20"/>
      <c r="DA66" s="20"/>
      <c r="DB66" s="21" t="s">
        <v>308</v>
      </c>
      <c r="DC66" s="21"/>
      <c r="DD66" s="21" t="s">
        <v>307</v>
      </c>
      <c r="DE66" s="21" t="s">
        <v>309</v>
      </c>
      <c r="DF66" s="20" t="s">
        <v>305</v>
      </c>
      <c r="DG66" s="20"/>
      <c r="DH66" s="20"/>
      <c r="DI66" s="20"/>
      <c r="DJ66" s="20"/>
      <c r="DK66" s="21" t="s">
        <v>308</v>
      </c>
      <c r="DL66" s="21"/>
      <c r="DM66" s="21" t="s">
        <v>307</v>
      </c>
      <c r="DN66" s="21" t="s">
        <v>309</v>
      </c>
      <c r="DO66" s="20" t="s">
        <v>305</v>
      </c>
      <c r="DP66" s="20"/>
      <c r="DQ66" s="20"/>
      <c r="DR66" s="20"/>
      <c r="DS66" s="20"/>
      <c r="DT66" s="21" t="s">
        <v>308</v>
      </c>
      <c r="DU66" s="21"/>
      <c r="DV66" s="21" t="s">
        <v>307</v>
      </c>
      <c r="DW66" s="21" t="s">
        <v>309</v>
      </c>
      <c r="DX66" s="20" t="s">
        <v>305</v>
      </c>
      <c r="DY66" s="20"/>
      <c r="DZ66" s="20"/>
      <c r="EA66" s="20"/>
      <c r="EB66" s="20"/>
      <c r="EC66" s="21" t="s">
        <v>308</v>
      </c>
      <c r="ED66" s="21"/>
      <c r="EE66" s="21" t="s">
        <v>307</v>
      </c>
      <c r="EF66" s="21" t="s">
        <v>309</v>
      </c>
      <c r="EG66" s="20" t="s">
        <v>305</v>
      </c>
      <c r="EH66" s="20"/>
      <c r="EI66" s="20"/>
      <c r="EJ66" s="20"/>
      <c r="EK66" s="20"/>
      <c r="EL66" s="21" t="s">
        <v>308</v>
      </c>
      <c r="EM66" s="21"/>
      <c r="EN66" s="21" t="s">
        <v>307</v>
      </c>
      <c r="EO66" s="21" t="s">
        <v>309</v>
      </c>
      <c r="EP66" s="20" t="s">
        <v>305</v>
      </c>
      <c r="EQ66" s="20"/>
      <c r="ER66" s="20"/>
      <c r="ES66" s="20"/>
      <c r="ET66" s="20"/>
      <c r="EU66" s="21" t="s">
        <v>308</v>
      </c>
      <c r="EV66" s="21"/>
      <c r="EW66" s="21" t="s">
        <v>307</v>
      </c>
      <c r="EX66" s="21" t="s">
        <v>309</v>
      </c>
      <c r="EY66" s="20" t="s">
        <v>305</v>
      </c>
      <c r="EZ66" s="20"/>
      <c r="FA66" s="20"/>
      <c r="FB66" s="20"/>
      <c r="FC66" s="20"/>
      <c r="FD66" s="21" t="s">
        <v>308</v>
      </c>
      <c r="FE66" s="21"/>
      <c r="FF66" s="21" t="s">
        <v>307</v>
      </c>
      <c r="FG66" s="21" t="s">
        <v>309</v>
      </c>
      <c r="FH66" s="20" t="s">
        <v>305</v>
      </c>
      <c r="FI66" s="20"/>
      <c r="FJ66" s="20"/>
      <c r="FK66" s="20"/>
      <c r="FL66" s="20"/>
      <c r="FM66" s="21" t="s">
        <v>308</v>
      </c>
      <c r="FN66" s="21"/>
      <c r="FO66" s="21" t="s">
        <v>307</v>
      </c>
      <c r="FP66" s="21" t="s">
        <v>309</v>
      </c>
      <c r="FQ66" s="20" t="s">
        <v>305</v>
      </c>
      <c r="FR66" s="20"/>
      <c r="FS66" s="20"/>
      <c r="FT66" s="20"/>
      <c r="FU66" s="20"/>
      <c r="FV66" s="21" t="s">
        <v>308</v>
      </c>
      <c r="FW66" s="21"/>
      <c r="FX66" s="21" t="s">
        <v>307</v>
      </c>
      <c r="FY66" s="21" t="s">
        <v>309</v>
      </c>
      <c r="FZ66" s="20" t="s">
        <v>305</v>
      </c>
      <c r="GA66" s="20"/>
      <c r="GB66" s="20"/>
      <c r="GC66" s="20"/>
      <c r="GD66" s="20"/>
      <c r="GE66" s="21" t="s">
        <v>308</v>
      </c>
      <c r="GF66" s="21"/>
      <c r="GG66" s="21" t="s">
        <v>307</v>
      </c>
      <c r="GH66" s="21" t="s">
        <v>309</v>
      </c>
      <c r="GI66" s="20" t="s">
        <v>305</v>
      </c>
      <c r="GJ66" s="20"/>
      <c r="GK66" s="20"/>
      <c r="GL66" s="20"/>
      <c r="GM66" s="20"/>
      <c r="GN66" s="21" t="s">
        <v>308</v>
      </c>
      <c r="GO66" s="21"/>
      <c r="GP66" s="21" t="s">
        <v>307</v>
      </c>
      <c r="GQ66" s="21" t="s">
        <v>309</v>
      </c>
      <c r="GR66" s="20" t="s">
        <v>305</v>
      </c>
      <c r="GS66" s="20"/>
      <c r="GT66" s="20"/>
      <c r="GU66" s="20"/>
      <c r="GV66" s="20"/>
      <c r="GW66" s="21" t="s">
        <v>308</v>
      </c>
      <c r="GX66" s="21"/>
      <c r="GY66" s="21" t="s">
        <v>307</v>
      </c>
      <c r="GZ66" s="21" t="s">
        <v>309</v>
      </c>
      <c r="HA66" s="20" t="s">
        <v>305</v>
      </c>
      <c r="HB66" s="20"/>
      <c r="HC66" s="20"/>
      <c r="HD66" s="20"/>
      <c r="HE66" s="20"/>
      <c r="HF66" s="21" t="s">
        <v>308</v>
      </c>
      <c r="HG66" s="21"/>
      <c r="HH66" s="21" t="s">
        <v>307</v>
      </c>
      <c r="HI66" s="21" t="s">
        <v>309</v>
      </c>
      <c r="HJ66" s="20" t="s">
        <v>305</v>
      </c>
      <c r="HK66" s="20"/>
      <c r="HL66" s="20"/>
      <c r="HM66" s="20"/>
      <c r="HN66" s="20"/>
      <c r="HO66" s="21" t="s">
        <v>308</v>
      </c>
      <c r="HP66" s="21"/>
      <c r="HQ66" s="21" t="s">
        <v>307</v>
      </c>
      <c r="HR66" s="21" t="s">
        <v>309</v>
      </c>
      <c r="HS66" s="20" t="s">
        <v>305</v>
      </c>
      <c r="HT66" s="20"/>
      <c r="HU66" s="20"/>
      <c r="HV66" s="20"/>
      <c r="HW66" s="20"/>
      <c r="HX66" s="21" t="s">
        <v>308</v>
      </c>
      <c r="HY66" s="21"/>
      <c r="HZ66" s="21" t="s">
        <v>307</v>
      </c>
      <c r="IA66" s="21" t="s">
        <v>309</v>
      </c>
      <c r="IB66" s="20" t="s">
        <v>305</v>
      </c>
      <c r="IC66" s="20"/>
      <c r="ID66" s="20"/>
      <c r="IE66" s="20"/>
      <c r="IF66" s="20"/>
      <c r="IG66" s="21" t="s">
        <v>308</v>
      </c>
      <c r="IH66" s="21"/>
      <c r="II66" s="21" t="s">
        <v>307</v>
      </c>
      <c r="IJ66" s="21" t="s">
        <v>309</v>
      </c>
      <c r="IK66" s="20" t="s">
        <v>305</v>
      </c>
      <c r="IL66" s="20"/>
      <c r="IM66" s="20"/>
      <c r="IN66" s="20"/>
      <c r="IO66" s="20"/>
      <c r="IP66" s="21" t="s">
        <v>308</v>
      </c>
      <c r="IQ66" s="21"/>
      <c r="IR66" s="21" t="s">
        <v>307</v>
      </c>
      <c r="IS66" s="21" t="s">
        <v>309</v>
      </c>
      <c r="IT66" s="20" t="s">
        <v>305</v>
      </c>
      <c r="IU66" s="20"/>
      <c r="IV66" s="20"/>
    </row>
    <row r="67" customFormat="false" ht="45.75" hidden="false" customHeight="true" outlineLevel="0" collapsed="false">
      <c r="A67" s="21" t="s">
        <v>310</v>
      </c>
      <c r="B67" s="20" t="s">
        <v>311</v>
      </c>
      <c r="C67" s="20"/>
      <c r="D67" s="20"/>
      <c r="E67" s="20"/>
      <c r="F67" s="20"/>
      <c r="G67" s="21"/>
      <c r="H67" s="21"/>
      <c r="I67" s="21"/>
      <c r="J67" s="76"/>
      <c r="K67" s="38"/>
      <c r="L67" s="38"/>
      <c r="M67" s="38"/>
      <c r="N67" s="38"/>
      <c r="O67" s="38"/>
      <c r="P67" s="21"/>
      <c r="Q67" s="21"/>
      <c r="R67" s="21"/>
      <c r="S67" s="21"/>
      <c r="T67" s="20"/>
      <c r="U67" s="20"/>
      <c r="V67" s="20"/>
      <c r="W67" s="20"/>
      <c r="X67" s="20"/>
      <c r="Y67" s="21"/>
      <c r="Z67" s="21"/>
      <c r="AA67" s="21"/>
      <c r="AB67" s="21"/>
      <c r="AC67" s="20"/>
      <c r="AD67" s="20"/>
      <c r="AE67" s="20"/>
      <c r="AF67" s="20"/>
      <c r="AG67" s="20"/>
      <c r="AH67" s="21"/>
      <c r="AI67" s="21"/>
      <c r="AJ67" s="21"/>
      <c r="AK67" s="21"/>
      <c r="AL67" s="20"/>
      <c r="AM67" s="20"/>
      <c r="AN67" s="20"/>
      <c r="AO67" s="20"/>
      <c r="AP67" s="20"/>
      <c r="AQ67" s="21"/>
      <c r="AR67" s="21"/>
      <c r="AS67" s="21"/>
      <c r="AT67" s="21"/>
      <c r="AU67" s="20"/>
      <c r="AV67" s="20"/>
      <c r="AW67" s="20"/>
      <c r="AX67" s="20"/>
      <c r="AY67" s="20"/>
      <c r="AZ67" s="21"/>
      <c r="BA67" s="21"/>
      <c r="BB67" s="21"/>
      <c r="BC67" s="21"/>
      <c r="BD67" s="20"/>
      <c r="BE67" s="20"/>
      <c r="BF67" s="20"/>
      <c r="BG67" s="20"/>
      <c r="BH67" s="20"/>
      <c r="BI67" s="21"/>
      <c r="BJ67" s="21"/>
      <c r="BK67" s="21"/>
      <c r="BL67" s="21"/>
      <c r="BM67" s="20"/>
      <c r="BN67" s="20"/>
      <c r="BO67" s="20"/>
      <c r="BP67" s="20"/>
      <c r="BQ67" s="20"/>
      <c r="BR67" s="21"/>
      <c r="BS67" s="21"/>
      <c r="BT67" s="21"/>
      <c r="BU67" s="21"/>
      <c r="BV67" s="20"/>
      <c r="BW67" s="20"/>
      <c r="BX67" s="20"/>
      <c r="BY67" s="20"/>
      <c r="BZ67" s="20"/>
      <c r="CA67" s="21"/>
      <c r="CB67" s="21"/>
      <c r="CC67" s="21"/>
      <c r="CD67" s="21"/>
      <c r="CE67" s="20"/>
      <c r="CF67" s="20"/>
      <c r="CG67" s="20"/>
      <c r="CH67" s="20"/>
      <c r="CI67" s="20"/>
      <c r="CJ67" s="21"/>
      <c r="CK67" s="21"/>
      <c r="CL67" s="21"/>
      <c r="CM67" s="21"/>
      <c r="CN67" s="20"/>
      <c r="CO67" s="20"/>
      <c r="CP67" s="20"/>
      <c r="CQ67" s="20"/>
      <c r="CR67" s="20"/>
      <c r="CS67" s="21"/>
      <c r="CT67" s="21"/>
      <c r="CU67" s="21"/>
      <c r="CV67" s="21"/>
      <c r="CW67" s="20"/>
      <c r="CX67" s="20"/>
      <c r="CY67" s="20"/>
      <c r="CZ67" s="20"/>
      <c r="DA67" s="20"/>
      <c r="DB67" s="21"/>
      <c r="DC67" s="21"/>
      <c r="DD67" s="21"/>
      <c r="DE67" s="21"/>
      <c r="DF67" s="20"/>
      <c r="DG67" s="20"/>
      <c r="DH67" s="20"/>
      <c r="DI67" s="20"/>
      <c r="DJ67" s="20"/>
      <c r="DK67" s="21"/>
      <c r="DL67" s="21"/>
      <c r="DM67" s="21"/>
      <c r="DN67" s="21"/>
      <c r="DO67" s="20"/>
      <c r="DP67" s="20"/>
      <c r="DQ67" s="20"/>
      <c r="DR67" s="20"/>
      <c r="DS67" s="20"/>
      <c r="DT67" s="21"/>
      <c r="DU67" s="21"/>
      <c r="DV67" s="21"/>
      <c r="DW67" s="21"/>
      <c r="DX67" s="20"/>
      <c r="DY67" s="20"/>
      <c r="DZ67" s="20"/>
      <c r="EA67" s="20"/>
      <c r="EB67" s="20"/>
      <c r="EC67" s="21"/>
      <c r="ED67" s="21"/>
      <c r="EE67" s="21"/>
      <c r="EF67" s="21"/>
      <c r="EG67" s="20"/>
      <c r="EH67" s="20"/>
      <c r="EI67" s="20"/>
      <c r="EJ67" s="20"/>
      <c r="EK67" s="20"/>
      <c r="EL67" s="21"/>
      <c r="EM67" s="21"/>
      <c r="EN67" s="21"/>
      <c r="EO67" s="21"/>
      <c r="EP67" s="20"/>
      <c r="EQ67" s="20"/>
      <c r="ER67" s="20"/>
      <c r="ES67" s="20"/>
      <c r="ET67" s="20"/>
      <c r="EU67" s="21"/>
      <c r="EV67" s="21"/>
      <c r="EW67" s="21"/>
      <c r="EX67" s="21"/>
      <c r="EY67" s="20"/>
      <c r="EZ67" s="20"/>
      <c r="FA67" s="20"/>
      <c r="FB67" s="20"/>
      <c r="FC67" s="20"/>
      <c r="FD67" s="21"/>
      <c r="FE67" s="21"/>
      <c r="FF67" s="21"/>
      <c r="FG67" s="21"/>
      <c r="FH67" s="20"/>
      <c r="FI67" s="20"/>
      <c r="FJ67" s="20"/>
      <c r="FK67" s="20"/>
      <c r="FL67" s="20"/>
      <c r="FM67" s="21"/>
      <c r="FN67" s="21"/>
      <c r="FO67" s="21"/>
      <c r="FP67" s="21"/>
      <c r="FQ67" s="20"/>
      <c r="FR67" s="20"/>
      <c r="FS67" s="20"/>
      <c r="FT67" s="20"/>
      <c r="FU67" s="20"/>
      <c r="FV67" s="21"/>
      <c r="FW67" s="21"/>
      <c r="FX67" s="21"/>
      <c r="FY67" s="21"/>
      <c r="FZ67" s="20"/>
      <c r="GA67" s="20"/>
      <c r="GB67" s="20"/>
      <c r="GC67" s="20"/>
      <c r="GD67" s="20"/>
      <c r="GE67" s="21"/>
      <c r="GF67" s="21"/>
      <c r="GG67" s="21"/>
      <c r="GH67" s="21"/>
      <c r="GI67" s="20"/>
      <c r="GJ67" s="20"/>
      <c r="GK67" s="20"/>
      <c r="GL67" s="20"/>
      <c r="GM67" s="20"/>
      <c r="GN67" s="21"/>
      <c r="GO67" s="21"/>
      <c r="GP67" s="21"/>
      <c r="GQ67" s="21"/>
      <c r="GR67" s="20"/>
      <c r="GS67" s="20"/>
      <c r="GT67" s="20"/>
      <c r="GU67" s="20"/>
      <c r="GV67" s="20"/>
      <c r="GW67" s="21"/>
      <c r="GX67" s="21"/>
      <c r="GY67" s="21"/>
      <c r="GZ67" s="21"/>
      <c r="HA67" s="20"/>
      <c r="HB67" s="20"/>
      <c r="HC67" s="20"/>
      <c r="HD67" s="20"/>
      <c r="HE67" s="20"/>
      <c r="HF67" s="21"/>
      <c r="HG67" s="21"/>
      <c r="HH67" s="21"/>
      <c r="HI67" s="21"/>
      <c r="HJ67" s="20"/>
      <c r="HK67" s="20"/>
      <c r="HL67" s="20"/>
      <c r="HM67" s="20"/>
      <c r="HN67" s="20"/>
      <c r="HO67" s="21"/>
      <c r="HP67" s="21"/>
      <c r="HQ67" s="21"/>
      <c r="HR67" s="21"/>
      <c r="HS67" s="20"/>
      <c r="HT67" s="20"/>
      <c r="HU67" s="20"/>
      <c r="HV67" s="20"/>
      <c r="HW67" s="20"/>
      <c r="HX67" s="21"/>
      <c r="HY67" s="21"/>
      <c r="HZ67" s="21"/>
      <c r="IA67" s="21"/>
      <c r="IB67" s="20"/>
      <c r="IC67" s="20"/>
      <c r="ID67" s="20"/>
      <c r="IE67" s="20"/>
      <c r="IF67" s="20"/>
      <c r="IG67" s="21"/>
      <c r="IH67" s="21"/>
      <c r="II67" s="21"/>
      <c r="IJ67" s="21"/>
      <c r="IK67" s="20"/>
      <c r="IL67" s="20"/>
      <c r="IM67" s="20"/>
      <c r="IN67" s="20"/>
      <c r="IO67" s="20"/>
      <c r="IP67" s="21"/>
      <c r="IQ67" s="21"/>
      <c r="IR67" s="21"/>
      <c r="IS67" s="21"/>
      <c r="IT67" s="20"/>
      <c r="IU67" s="20"/>
      <c r="IV67" s="20"/>
    </row>
    <row r="68" customFormat="false" ht="12" hidden="false" customHeight="true" outlineLevel="0" collapsed="false">
      <c r="A68" s="139" t="s">
        <v>18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2"/>
      <c r="GE68" s="132"/>
      <c r="GF68" s="132"/>
      <c r="GG68" s="132"/>
      <c r="GH68" s="132"/>
      <c r="GI68" s="132"/>
      <c r="GJ68" s="132"/>
      <c r="GK68" s="132"/>
      <c r="GL68" s="132"/>
      <c r="GM68" s="132"/>
      <c r="GN68" s="132"/>
      <c r="GO68" s="132"/>
      <c r="GP68" s="132"/>
      <c r="GQ68" s="132"/>
      <c r="GR68" s="132"/>
      <c r="GS68" s="132"/>
      <c r="GT68" s="132"/>
      <c r="GU68" s="132"/>
      <c r="GV68" s="132"/>
      <c r="GW68" s="132"/>
      <c r="GX68" s="132"/>
      <c r="GY68" s="132"/>
      <c r="GZ68" s="132"/>
      <c r="HA68" s="132"/>
      <c r="HB68" s="132"/>
      <c r="HC68" s="132"/>
      <c r="HD68" s="132"/>
      <c r="HE68" s="132"/>
      <c r="HF68" s="132"/>
      <c r="HG68" s="132"/>
      <c r="HH68" s="132"/>
      <c r="HI68" s="132"/>
      <c r="HJ68" s="132"/>
      <c r="HK68" s="132"/>
      <c r="HL68" s="132"/>
      <c r="HM68" s="132"/>
      <c r="HN68" s="132"/>
      <c r="HO68" s="132"/>
      <c r="HP68" s="132"/>
      <c r="HQ68" s="132"/>
      <c r="HR68" s="132"/>
      <c r="HS68" s="132"/>
      <c r="HT68" s="132"/>
      <c r="HU68" s="132"/>
      <c r="HV68" s="132"/>
      <c r="HW68" s="132"/>
      <c r="HX68" s="132"/>
      <c r="HY68" s="132"/>
      <c r="HZ68" s="132"/>
      <c r="IA68" s="132"/>
      <c r="IB68" s="132"/>
      <c r="IC68" s="132"/>
      <c r="ID68" s="132"/>
      <c r="IE68" s="132"/>
      <c r="IF68" s="132"/>
      <c r="IG68" s="132"/>
      <c r="IH68" s="132"/>
      <c r="II68" s="132"/>
      <c r="IJ68" s="132"/>
      <c r="IK68" s="132"/>
      <c r="IL68" s="132"/>
      <c r="IM68" s="132"/>
      <c r="IN68" s="132"/>
      <c r="IO68" s="132"/>
      <c r="IP68" s="132"/>
      <c r="IQ68" s="132"/>
      <c r="IR68" s="132"/>
      <c r="IS68" s="132"/>
      <c r="IT68" s="132"/>
      <c r="IU68" s="132"/>
      <c r="IV68" s="132"/>
    </row>
    <row r="69" customFormat="false" ht="12" hidden="false" customHeight="true" outlineLevel="0" collapsed="false">
      <c r="A69" s="139" t="s">
        <v>312</v>
      </c>
      <c r="B69" s="139"/>
      <c r="C69" s="139"/>
      <c r="D69" s="139"/>
      <c r="E69" s="139"/>
      <c r="F69" s="139"/>
      <c r="G69" s="140" t="s">
        <v>313</v>
      </c>
      <c r="H69" s="140"/>
      <c r="I69" s="140"/>
      <c r="J69" s="140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132"/>
      <c r="GB69" s="132"/>
      <c r="GC69" s="132"/>
      <c r="GD69" s="132"/>
      <c r="GE69" s="132"/>
      <c r="GF69" s="132"/>
      <c r="GG69" s="132"/>
      <c r="GH69" s="132"/>
      <c r="GI69" s="132"/>
      <c r="GJ69" s="132"/>
      <c r="GK69" s="132"/>
      <c r="GL69" s="132"/>
      <c r="GM69" s="132"/>
      <c r="GN69" s="132"/>
      <c r="GO69" s="132"/>
      <c r="GP69" s="132"/>
      <c r="GQ69" s="132"/>
      <c r="GR69" s="132"/>
      <c r="GS69" s="132"/>
      <c r="GT69" s="132"/>
      <c r="GU69" s="132"/>
      <c r="GV69" s="132"/>
      <c r="GW69" s="132"/>
      <c r="GX69" s="132"/>
      <c r="GY69" s="132"/>
      <c r="GZ69" s="132"/>
      <c r="HA69" s="132"/>
      <c r="HB69" s="132"/>
      <c r="HC69" s="132"/>
      <c r="HD69" s="132"/>
      <c r="HE69" s="132"/>
      <c r="HF69" s="132"/>
      <c r="HG69" s="132"/>
      <c r="HH69" s="132"/>
      <c r="HI69" s="132"/>
      <c r="HJ69" s="132"/>
      <c r="HK69" s="132"/>
      <c r="HL69" s="132"/>
      <c r="HM69" s="132"/>
      <c r="HN69" s="132"/>
      <c r="HO69" s="132"/>
      <c r="HP69" s="132"/>
      <c r="HQ69" s="132"/>
      <c r="HR69" s="132"/>
      <c r="HS69" s="132"/>
      <c r="HT69" s="132"/>
      <c r="HU69" s="132"/>
      <c r="HV69" s="132"/>
      <c r="HW69" s="132"/>
      <c r="HX69" s="132"/>
      <c r="HY69" s="132"/>
      <c r="HZ69" s="132"/>
      <c r="IA69" s="132"/>
      <c r="IB69" s="132"/>
      <c r="IC69" s="132"/>
      <c r="ID69" s="132"/>
      <c r="IE69" s="132"/>
      <c r="IF69" s="132"/>
      <c r="IG69" s="132"/>
      <c r="IH69" s="132"/>
      <c r="II69" s="132"/>
      <c r="IJ69" s="132"/>
      <c r="IK69" s="132"/>
      <c r="IL69" s="132"/>
      <c r="IM69" s="132"/>
      <c r="IN69" s="132"/>
      <c r="IO69" s="132"/>
      <c r="IP69" s="132"/>
      <c r="IQ69" s="132"/>
      <c r="IR69" s="132"/>
      <c r="IS69" s="132"/>
      <c r="IT69" s="132"/>
      <c r="IU69" s="132"/>
      <c r="IV69" s="132"/>
    </row>
    <row r="70" customFormat="false" ht="12" hidden="false" customHeight="true" outlineLevel="0" collapsed="false">
      <c r="A70" s="127" t="s">
        <v>21</v>
      </c>
      <c r="B70" s="132"/>
      <c r="C70" s="132"/>
      <c r="D70" s="132"/>
      <c r="E70" s="132"/>
      <c r="F70" s="0"/>
      <c r="G70" s="127"/>
      <c r="H70" s="127"/>
      <c r="I70" s="127"/>
      <c r="J70" s="0"/>
    </row>
    <row r="71" customFormat="false" ht="12" hidden="false" customHeight="true" outlineLevel="0" collapsed="false">
      <c r="A71" s="141" t="s">
        <v>314</v>
      </c>
      <c r="B71" s="141"/>
      <c r="C71" s="141"/>
      <c r="D71" s="141"/>
      <c r="E71" s="132"/>
      <c r="F71" s="132"/>
      <c r="G71" s="142" t="s">
        <v>313</v>
      </c>
      <c r="H71" s="142"/>
      <c r="I71" s="142"/>
      <c r="J71" s="14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/>
  <cols>
    <col collapsed="false" hidden="false" max="64" min="1" style="2" width="10.706976744186"/>
    <col collapsed="false" hidden="false" max="1025" min="65" style="0" width="10.706976744186"/>
  </cols>
  <sheetData>
    <row r="1" customFormat="false" ht="15.75" hidden="false" customHeight="true" outlineLevel="0" collapsed="false">
      <c r="A1" s="1" t="s">
        <v>315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43" t="str">
        <f aca="false">'контрол лист'!A2</f>
        <v>Август 2020 г</v>
      </c>
      <c r="B2" s="143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44" t="s">
        <v>114</v>
      </c>
      <c r="B3" s="21" t="s">
        <v>115</v>
      </c>
      <c r="C3" s="145" t="s">
        <v>122</v>
      </c>
      <c r="D3" s="144" t="s">
        <v>116</v>
      </c>
      <c r="E3" s="146" t="s">
        <v>316</v>
      </c>
      <c r="F3" s="146"/>
      <c r="G3" s="146"/>
      <c r="H3" s="146"/>
      <c r="I3" s="146"/>
    </row>
    <row r="4" customFormat="false" ht="38.25" hidden="false" customHeight="true" outlineLevel="0" collapsed="false">
      <c r="A4" s="18" t="n">
        <v>1</v>
      </c>
      <c r="B4" s="21" t="s">
        <v>194</v>
      </c>
      <c r="C4" s="26" t="n">
        <v>1.2</v>
      </c>
      <c r="D4" s="147" t="s">
        <v>317</v>
      </c>
      <c r="E4" s="148" t="n">
        <v>44019</v>
      </c>
      <c r="H4" s="148" t="s">
        <v>67</v>
      </c>
      <c r="I4" s="148" t="s">
        <v>67</v>
      </c>
    </row>
    <row r="5" customFormat="false" ht="38.25" hidden="false" customHeight="true" outlineLevel="0" collapsed="false">
      <c r="A5" s="18" t="n">
        <v>2</v>
      </c>
      <c r="B5" s="21" t="s">
        <v>198</v>
      </c>
      <c r="C5" s="26" t="s">
        <v>199</v>
      </c>
      <c r="D5" s="147" t="s">
        <v>317</v>
      </c>
      <c r="E5" s="148" t="n">
        <v>44019</v>
      </c>
      <c r="H5" s="148" t="s">
        <v>67</v>
      </c>
      <c r="I5" s="148" t="s">
        <v>67</v>
      </c>
    </row>
    <row r="6" customFormat="false" ht="38.25" hidden="false" customHeight="true" outlineLevel="0" collapsed="false">
      <c r="A6" s="18" t="n">
        <v>3</v>
      </c>
      <c r="B6" s="21" t="s">
        <v>200</v>
      </c>
      <c r="C6" s="26" t="s">
        <v>201</v>
      </c>
      <c r="D6" s="147" t="s">
        <v>317</v>
      </c>
      <c r="E6" s="148" t="n">
        <v>44019</v>
      </c>
      <c r="H6" s="148" t="s">
        <v>67</v>
      </c>
      <c r="I6" s="148" t="s">
        <v>67</v>
      </c>
    </row>
    <row r="7" customFormat="false" ht="25.5" hidden="false" customHeight="true" outlineLevel="0" collapsed="false">
      <c r="A7" s="18" t="n">
        <v>4</v>
      </c>
      <c r="B7" s="21" t="s">
        <v>202</v>
      </c>
      <c r="C7" s="26" t="s">
        <v>203</v>
      </c>
      <c r="D7" s="147" t="s">
        <v>317</v>
      </c>
      <c r="E7" s="148" t="n">
        <v>44019</v>
      </c>
      <c r="H7" s="148" t="s">
        <v>67</v>
      </c>
      <c r="I7" s="148" t="s">
        <v>67</v>
      </c>
    </row>
    <row r="8" customFormat="false" ht="51" hidden="false" customHeight="true" outlineLevel="0" collapsed="false">
      <c r="A8" s="18" t="n">
        <v>5</v>
      </c>
      <c r="B8" s="21" t="s">
        <v>204</v>
      </c>
      <c r="C8" s="26" t="n">
        <v>18.19</v>
      </c>
      <c r="D8" s="147" t="s">
        <v>317</v>
      </c>
      <c r="E8" s="148" t="n">
        <v>44019</v>
      </c>
      <c r="H8" s="148" t="s">
        <v>67</v>
      </c>
      <c r="I8" s="148" t="s">
        <v>67</v>
      </c>
    </row>
    <row r="9" customFormat="false" ht="38.25" hidden="false" customHeight="true" outlineLevel="0" collapsed="false">
      <c r="A9" s="18" t="n">
        <v>6</v>
      </c>
      <c r="B9" s="21" t="s">
        <v>205</v>
      </c>
      <c r="C9" s="26" t="n">
        <v>108</v>
      </c>
      <c r="D9" s="147" t="s">
        <v>317</v>
      </c>
      <c r="E9" s="148" t="n">
        <v>44019</v>
      </c>
      <c r="H9" s="148" t="s">
        <v>67</v>
      </c>
      <c r="I9" s="148" t="s">
        <v>67</v>
      </c>
    </row>
    <row r="10" customFormat="false" ht="38.25" hidden="false" customHeight="true" outlineLevel="0" collapsed="false">
      <c r="A10" s="18" t="n">
        <v>7</v>
      </c>
      <c r="B10" s="21" t="s">
        <v>206</v>
      </c>
      <c r="C10" s="26" t="n">
        <v>22.21</v>
      </c>
      <c r="D10" s="147" t="s">
        <v>317</v>
      </c>
      <c r="E10" s="148" t="n">
        <v>44019</v>
      </c>
      <c r="H10" s="148" t="s">
        <v>67</v>
      </c>
      <c r="I10" s="148" t="s">
        <v>67</v>
      </c>
    </row>
    <row r="11" customFormat="false" ht="38.25" hidden="false" customHeight="true" outlineLevel="0" collapsed="false">
      <c r="A11" s="18" t="n">
        <v>8</v>
      </c>
      <c r="B11" s="21" t="s">
        <v>207</v>
      </c>
      <c r="C11" s="26" t="n">
        <v>23.24</v>
      </c>
      <c r="D11" s="147" t="s">
        <v>317</v>
      </c>
      <c r="E11" s="148" t="n">
        <v>44019</v>
      </c>
      <c r="H11" s="148" t="s">
        <v>67</v>
      </c>
      <c r="I11" s="148" t="s">
        <v>67</v>
      </c>
    </row>
    <row r="12" customFormat="false" ht="38.25" hidden="false" customHeight="true" outlineLevel="0" collapsed="false">
      <c r="A12" s="18" t="n">
        <v>9</v>
      </c>
      <c r="B12" s="21" t="s">
        <v>208</v>
      </c>
      <c r="C12" s="26" t="n">
        <v>25.26</v>
      </c>
      <c r="D12" s="147" t="s">
        <v>317</v>
      </c>
      <c r="E12" s="148" t="n">
        <v>44019</v>
      </c>
      <c r="H12" s="148" t="s">
        <v>67</v>
      </c>
      <c r="I12" s="148" t="s">
        <v>67</v>
      </c>
    </row>
    <row r="13" customFormat="false" ht="38.25" hidden="false" customHeight="true" outlineLevel="0" collapsed="false">
      <c r="A13" s="18" t="n">
        <v>10</v>
      </c>
      <c r="B13" s="21" t="s">
        <v>209</v>
      </c>
      <c r="C13" s="26" t="s">
        <v>210</v>
      </c>
      <c r="D13" s="147" t="s">
        <v>317</v>
      </c>
      <c r="E13" s="148" t="n">
        <v>44019</v>
      </c>
      <c r="H13" s="148" t="s">
        <v>67</v>
      </c>
      <c r="I13" s="148" t="s">
        <v>67</v>
      </c>
    </row>
    <row r="14" customFormat="false" ht="63.75" hidden="false" customHeight="true" outlineLevel="0" collapsed="false">
      <c r="A14" s="18" t="n">
        <v>11</v>
      </c>
      <c r="B14" s="21" t="s">
        <v>211</v>
      </c>
      <c r="C14" s="26" t="s">
        <v>152</v>
      </c>
      <c r="D14" s="147" t="s">
        <v>317</v>
      </c>
      <c r="E14" s="148" t="n">
        <v>44019</v>
      </c>
      <c r="H14" s="148" t="s">
        <v>67</v>
      </c>
      <c r="I14" s="148" t="s">
        <v>67</v>
      </c>
    </row>
    <row r="15" customFormat="false" ht="63.75" hidden="false" customHeight="true" outlineLevel="0" collapsed="false">
      <c r="A15" s="18" t="n">
        <v>12</v>
      </c>
      <c r="B15" s="21" t="s">
        <v>212</v>
      </c>
      <c r="C15" s="26" t="n">
        <v>37</v>
      </c>
      <c r="D15" s="147" t="s">
        <v>317</v>
      </c>
      <c r="E15" s="148" t="n">
        <v>44019</v>
      </c>
      <c r="H15" s="148" t="s">
        <v>67</v>
      </c>
      <c r="I15" s="148" t="s">
        <v>67</v>
      </c>
    </row>
    <row r="16" customFormat="false" ht="51" hidden="false" customHeight="true" outlineLevel="0" collapsed="false">
      <c r="A16" s="18" t="n">
        <v>13</v>
      </c>
      <c r="B16" s="21" t="s">
        <v>213</v>
      </c>
      <c r="C16" s="26" t="s">
        <v>318</v>
      </c>
      <c r="D16" s="147" t="s">
        <v>317</v>
      </c>
      <c r="E16" s="148" t="n">
        <v>44019</v>
      </c>
      <c r="H16" s="148" t="s">
        <v>67</v>
      </c>
      <c r="I16" s="148" t="s">
        <v>67</v>
      </c>
    </row>
    <row r="17" customFormat="false" ht="38.25" hidden="false" customHeight="true" outlineLevel="0" collapsed="false">
      <c r="A17" s="18" t="n">
        <v>14</v>
      </c>
      <c r="B17" s="21" t="s">
        <v>217</v>
      </c>
      <c r="C17" s="26" t="s">
        <v>218</v>
      </c>
      <c r="D17" s="147" t="s">
        <v>317</v>
      </c>
      <c r="E17" s="148" t="n">
        <v>44019</v>
      </c>
      <c r="H17" s="148" t="s">
        <v>67</v>
      </c>
      <c r="I17" s="148" t="s">
        <v>67</v>
      </c>
    </row>
    <row r="18" customFormat="false" ht="38.25" hidden="false" customHeight="true" outlineLevel="0" collapsed="false">
      <c r="A18" s="18" t="n">
        <v>15</v>
      </c>
      <c r="B18" s="21" t="s">
        <v>219</v>
      </c>
      <c r="C18" s="26" t="n">
        <v>55.63</v>
      </c>
      <c r="D18" s="147" t="s">
        <v>317</v>
      </c>
      <c r="E18" s="148" t="n">
        <v>44019</v>
      </c>
      <c r="H18" s="148" t="s">
        <v>67</v>
      </c>
      <c r="I18" s="148" t="s">
        <v>67</v>
      </c>
    </row>
    <row r="19" customFormat="false" ht="38.25" hidden="false" customHeight="true" outlineLevel="0" collapsed="false">
      <c r="A19" s="18" t="n">
        <v>16</v>
      </c>
      <c r="B19" s="21" t="s">
        <v>222</v>
      </c>
      <c r="C19" s="26" t="n">
        <v>64.67</v>
      </c>
      <c r="D19" s="147" t="s">
        <v>317</v>
      </c>
      <c r="E19" s="148" t="n">
        <v>44019</v>
      </c>
      <c r="H19" s="148" t="s">
        <v>67</v>
      </c>
      <c r="I19" s="148" t="s">
        <v>67</v>
      </c>
    </row>
    <row r="20" customFormat="false" ht="38.25" hidden="false" customHeight="true" outlineLevel="0" collapsed="false">
      <c r="A20" s="18" t="n">
        <v>17</v>
      </c>
      <c r="B20" s="21" t="s">
        <v>223</v>
      </c>
      <c r="C20" s="26" t="n">
        <v>65.66</v>
      </c>
      <c r="D20" s="147" t="s">
        <v>317</v>
      </c>
      <c r="E20" s="148" t="n">
        <v>44019</v>
      </c>
      <c r="H20" s="148" t="s">
        <v>67</v>
      </c>
      <c r="I20" s="148" t="s">
        <v>67</v>
      </c>
    </row>
    <row r="21" customFormat="false" ht="51" hidden="false" customHeight="true" outlineLevel="0" collapsed="false">
      <c r="A21" s="18" t="n">
        <v>18</v>
      </c>
      <c r="B21" s="21" t="s">
        <v>224</v>
      </c>
      <c r="C21" s="26" t="s">
        <v>225</v>
      </c>
      <c r="D21" s="147" t="s">
        <v>317</v>
      </c>
      <c r="E21" s="148" t="n">
        <v>44019</v>
      </c>
      <c r="H21" s="148" t="s">
        <v>67</v>
      </c>
      <c r="I21" s="148" t="s">
        <v>67</v>
      </c>
    </row>
    <row r="22" customFormat="false" ht="38.25" hidden="false" customHeight="true" outlineLevel="0" collapsed="false">
      <c r="A22" s="18" t="n">
        <v>19</v>
      </c>
      <c r="B22" s="21" t="s">
        <v>226</v>
      </c>
      <c r="C22" s="26" t="n">
        <v>27.28</v>
      </c>
      <c r="D22" s="147" t="s">
        <v>317</v>
      </c>
      <c r="E22" s="148" t="n">
        <v>44019</v>
      </c>
      <c r="H22" s="148" t="s">
        <v>67</v>
      </c>
      <c r="I22" s="148" t="s">
        <v>67</v>
      </c>
    </row>
    <row r="23" customFormat="false" ht="63.75" hidden="false" customHeight="true" outlineLevel="0" collapsed="false">
      <c r="A23" s="18" t="n">
        <v>20</v>
      </c>
      <c r="B23" s="21" t="s">
        <v>227</v>
      </c>
      <c r="C23" s="26" t="s">
        <v>228</v>
      </c>
      <c r="D23" s="147" t="s">
        <v>317</v>
      </c>
      <c r="E23" s="148" t="n">
        <v>44019</v>
      </c>
      <c r="H23" s="148" t="s">
        <v>67</v>
      </c>
      <c r="I23" s="148" t="s">
        <v>67</v>
      </c>
    </row>
    <row r="24" customFormat="false" ht="25.5" hidden="false" customHeight="true" outlineLevel="0" collapsed="false">
      <c r="A24" s="18" t="n">
        <v>21</v>
      </c>
      <c r="B24" s="21" t="s">
        <v>229</v>
      </c>
      <c r="C24" s="26" t="s">
        <v>230</v>
      </c>
      <c r="D24" s="147" t="s">
        <v>317</v>
      </c>
      <c r="E24" s="148" t="n">
        <v>44019</v>
      </c>
      <c r="H24" s="148" t="s">
        <v>67</v>
      </c>
      <c r="I24" s="148" t="s">
        <v>67</v>
      </c>
    </row>
    <row r="25" customFormat="false" ht="14.25" hidden="false" customHeight="true" outlineLevel="0" collapsed="false">
      <c r="A25" s="18" t="n">
        <v>22</v>
      </c>
      <c r="B25" s="21" t="s">
        <v>231</v>
      </c>
      <c r="C25" s="26" t="n">
        <v>10.9</v>
      </c>
      <c r="D25" s="147" t="s">
        <v>317</v>
      </c>
      <c r="E25" s="148" t="n">
        <v>44019</v>
      </c>
      <c r="H25" s="148" t="s">
        <v>67</v>
      </c>
      <c r="I25" s="148" t="s">
        <v>67</v>
      </c>
    </row>
    <row r="26" customFormat="false" ht="38.25" hidden="false" customHeight="true" outlineLevel="0" collapsed="false">
      <c r="A26" s="18" t="n">
        <v>23</v>
      </c>
      <c r="B26" s="21" t="s">
        <v>232</v>
      </c>
      <c r="C26" s="26" t="n">
        <v>114</v>
      </c>
      <c r="D26" s="147" t="s">
        <v>317</v>
      </c>
      <c r="E26" s="148" t="n">
        <v>44019</v>
      </c>
      <c r="H26" s="148" t="s">
        <v>67</v>
      </c>
      <c r="I26" s="148" t="s">
        <v>67</v>
      </c>
    </row>
    <row r="27" customFormat="false" ht="25.5" hidden="false" customHeight="true" outlineLevel="0" collapsed="false">
      <c r="A27" s="18" t="n">
        <v>24</v>
      </c>
      <c r="B27" s="21" t="s">
        <v>233</v>
      </c>
      <c r="C27" s="26" t="s">
        <v>234</v>
      </c>
      <c r="D27" s="147" t="s">
        <v>317</v>
      </c>
      <c r="E27" s="148" t="n">
        <v>44019</v>
      </c>
      <c r="H27" s="148" t="s">
        <v>67</v>
      </c>
      <c r="I27" s="148" t="s">
        <v>67</v>
      </c>
    </row>
    <row r="28" customFormat="false" ht="38.25" hidden="false" customHeight="true" outlineLevel="0" collapsed="false">
      <c r="A28" s="18" t="n">
        <v>25</v>
      </c>
      <c r="B28" s="21" t="s">
        <v>235</v>
      </c>
      <c r="C28" s="26" t="n">
        <v>112</v>
      </c>
      <c r="D28" s="147" t="s">
        <v>317</v>
      </c>
      <c r="E28" s="148" t="n">
        <v>44019</v>
      </c>
      <c r="H28" s="148" t="s">
        <v>67</v>
      </c>
      <c r="I28" s="148" t="s">
        <v>67</v>
      </c>
    </row>
    <row r="29" customFormat="false" ht="25.5" hidden="false" customHeight="true" outlineLevel="0" collapsed="false">
      <c r="A29" s="18" t="n">
        <v>26</v>
      </c>
      <c r="B29" s="21" t="s">
        <v>236</v>
      </c>
      <c r="C29" s="26" t="n">
        <v>116</v>
      </c>
      <c r="D29" s="147" t="s">
        <v>317</v>
      </c>
      <c r="E29" s="148" t="n">
        <v>44019</v>
      </c>
      <c r="H29" s="148" t="s">
        <v>67</v>
      </c>
      <c r="I29" s="148" t="s">
        <v>67</v>
      </c>
    </row>
    <row r="30" customFormat="false" ht="63.75" hidden="false" customHeight="true" outlineLevel="0" collapsed="false">
      <c r="A30" s="18" t="n">
        <v>27</v>
      </c>
      <c r="B30" s="21" t="s">
        <v>227</v>
      </c>
      <c r="C30" s="26" t="s">
        <v>238</v>
      </c>
      <c r="D30" s="147" t="s">
        <v>317</v>
      </c>
      <c r="E30" s="148" t="n">
        <v>44019</v>
      </c>
      <c r="H30" s="148" t="s">
        <v>67</v>
      </c>
      <c r="I30" s="148" t="s">
        <v>67</v>
      </c>
    </row>
    <row r="31" customFormat="false" ht="38.25" hidden="false" customHeight="true" outlineLevel="0" collapsed="false">
      <c r="A31" s="18" t="n">
        <v>28</v>
      </c>
      <c r="B31" s="21" t="s">
        <v>226</v>
      </c>
      <c r="C31" s="26" t="n">
        <v>51.52</v>
      </c>
      <c r="D31" s="147" t="s">
        <v>317</v>
      </c>
      <c r="E31" s="148" t="n">
        <v>44019</v>
      </c>
      <c r="H31" s="148" t="s">
        <v>67</v>
      </c>
      <c r="I31" s="148" t="s">
        <v>67</v>
      </c>
    </row>
    <row r="32" customFormat="false" ht="51" hidden="false" customHeight="true" outlineLevel="0" collapsed="false">
      <c r="A32" s="18" t="n">
        <v>29</v>
      </c>
      <c r="B32" s="21" t="s">
        <v>239</v>
      </c>
      <c r="C32" s="26" t="s">
        <v>240</v>
      </c>
      <c r="D32" s="147" t="s">
        <v>317</v>
      </c>
      <c r="E32" s="148" t="n">
        <v>44019</v>
      </c>
      <c r="H32" s="148" t="s">
        <v>67</v>
      </c>
      <c r="I32" s="148" t="s">
        <v>67</v>
      </c>
    </row>
    <row r="33" customFormat="false" ht="38.25" hidden="false" customHeight="true" outlineLevel="0" collapsed="false">
      <c r="A33" s="18" t="n">
        <v>30</v>
      </c>
      <c r="B33" s="21" t="s">
        <v>241</v>
      </c>
      <c r="C33" s="26" t="s">
        <v>242</v>
      </c>
      <c r="D33" s="147" t="s">
        <v>317</v>
      </c>
      <c r="E33" s="148" t="n">
        <v>44019</v>
      </c>
      <c r="H33" s="148" t="s">
        <v>67</v>
      </c>
      <c r="I33" s="148" t="s">
        <v>67</v>
      </c>
    </row>
    <row r="34" customFormat="false" ht="38.25" hidden="false" customHeight="true" outlineLevel="0" collapsed="false">
      <c r="A34" s="18" t="n">
        <v>31</v>
      </c>
      <c r="B34" s="21" t="s">
        <v>243</v>
      </c>
      <c r="C34" s="26" t="s">
        <v>244</v>
      </c>
      <c r="D34" s="147" t="s">
        <v>317</v>
      </c>
      <c r="E34" s="148" t="n">
        <v>44019</v>
      </c>
      <c r="H34" s="148" t="s">
        <v>67</v>
      </c>
      <c r="I34" s="148" t="s">
        <v>67</v>
      </c>
    </row>
    <row r="35" customFormat="false" ht="25.5" hidden="false" customHeight="true" outlineLevel="0" collapsed="false">
      <c r="A35" s="18" t="n">
        <v>32</v>
      </c>
      <c r="B35" s="21" t="s">
        <v>245</v>
      </c>
      <c r="C35" s="26" t="s">
        <v>246</v>
      </c>
      <c r="D35" s="147" t="s">
        <v>317</v>
      </c>
      <c r="E35" s="148" t="n">
        <v>44019</v>
      </c>
      <c r="H35" s="148" t="s">
        <v>67</v>
      </c>
      <c r="I35" s="148" t="s">
        <v>67</v>
      </c>
    </row>
    <row r="36" customFormat="false" ht="51" hidden="false" customHeight="true" outlineLevel="0" collapsed="false">
      <c r="A36" s="18" t="n">
        <v>33</v>
      </c>
      <c r="B36" s="21" t="s">
        <v>247</v>
      </c>
      <c r="C36" s="26" t="n">
        <v>69</v>
      </c>
      <c r="D36" s="147" t="s">
        <v>317</v>
      </c>
      <c r="E36" s="148" t="n">
        <v>44019</v>
      </c>
      <c r="H36" s="148" t="s">
        <v>67</v>
      </c>
      <c r="I36" s="148" t="s">
        <v>67</v>
      </c>
    </row>
    <row r="37" customFormat="false" ht="25.5" hidden="false" customHeight="true" outlineLevel="0" collapsed="false">
      <c r="A37" s="18" t="n">
        <v>34</v>
      </c>
      <c r="B37" s="21" t="s">
        <v>248</v>
      </c>
      <c r="C37" s="26" t="n">
        <v>80</v>
      </c>
      <c r="D37" s="147" t="s">
        <v>317</v>
      </c>
      <c r="E37" s="148" t="n">
        <v>44019</v>
      </c>
      <c r="H37" s="148" t="s">
        <v>67</v>
      </c>
      <c r="I37" s="148" t="s">
        <v>67</v>
      </c>
    </row>
    <row r="38" customFormat="false" ht="25.5" hidden="false" customHeight="true" outlineLevel="0" collapsed="false">
      <c r="A38" s="18" t="n">
        <v>35</v>
      </c>
      <c r="B38" s="21" t="s">
        <v>249</v>
      </c>
      <c r="C38" s="26" t="n">
        <v>74.75</v>
      </c>
      <c r="D38" s="147" t="s">
        <v>317</v>
      </c>
      <c r="E38" s="148" t="n">
        <v>44019</v>
      </c>
      <c r="H38" s="148" t="s">
        <v>67</v>
      </c>
      <c r="I38" s="148" t="s">
        <v>67</v>
      </c>
    </row>
    <row r="39" customFormat="false" ht="38.25" hidden="false" customHeight="true" outlineLevel="0" collapsed="false">
      <c r="A39" s="18" t="n">
        <v>36</v>
      </c>
      <c r="B39" s="21" t="s">
        <v>250</v>
      </c>
      <c r="C39" s="26" t="s">
        <v>251</v>
      </c>
      <c r="D39" s="147" t="s">
        <v>317</v>
      </c>
      <c r="E39" s="148" t="n">
        <v>44019</v>
      </c>
      <c r="H39" s="148" t="s">
        <v>67</v>
      </c>
      <c r="I39" s="148" t="s">
        <v>67</v>
      </c>
    </row>
    <row r="40" customFormat="false" ht="25.5" hidden="false" customHeight="true" outlineLevel="0" collapsed="false">
      <c r="A40" s="18" t="n">
        <v>37</v>
      </c>
      <c r="B40" s="21" t="s">
        <v>252</v>
      </c>
      <c r="C40" s="26" t="n">
        <v>96.97</v>
      </c>
      <c r="D40" s="147" t="s">
        <v>317</v>
      </c>
      <c r="E40" s="148" t="n">
        <v>44019</v>
      </c>
      <c r="H40" s="148" t="s">
        <v>67</v>
      </c>
      <c r="I40" s="148" t="s">
        <v>67</v>
      </c>
    </row>
    <row r="41" customFormat="false" ht="38.25" hidden="false" customHeight="true" outlineLevel="0" collapsed="false">
      <c r="A41" s="18" t="n">
        <v>38</v>
      </c>
      <c r="B41" s="21" t="s">
        <v>253</v>
      </c>
      <c r="C41" s="26" t="s">
        <v>254</v>
      </c>
      <c r="D41" s="147" t="s">
        <v>317</v>
      </c>
      <c r="E41" s="148" t="n">
        <v>44019</v>
      </c>
      <c r="H41" s="148" t="s">
        <v>67</v>
      </c>
      <c r="I41" s="148" t="s">
        <v>67</v>
      </c>
    </row>
    <row r="42" customFormat="false" ht="38.25" hidden="false" customHeight="true" outlineLevel="0" collapsed="false">
      <c r="A42" s="18" t="n">
        <v>39</v>
      </c>
      <c r="B42" s="21" t="s">
        <v>255</v>
      </c>
      <c r="C42" s="26" t="s">
        <v>256</v>
      </c>
      <c r="D42" s="147" t="s">
        <v>317</v>
      </c>
      <c r="E42" s="148" t="n">
        <v>44019</v>
      </c>
      <c r="H42" s="148" t="s">
        <v>67</v>
      </c>
      <c r="I42" s="148" t="s">
        <v>67</v>
      </c>
    </row>
    <row r="43" customFormat="false" ht="51" hidden="false" customHeight="true" outlineLevel="0" collapsed="false">
      <c r="A43" s="18" t="n">
        <v>40</v>
      </c>
      <c r="B43" s="21" t="s">
        <v>257</v>
      </c>
      <c r="C43" s="26" t="s">
        <v>258</v>
      </c>
      <c r="D43" s="147" t="s">
        <v>317</v>
      </c>
      <c r="E43" s="148" t="s">
        <v>67</v>
      </c>
      <c r="H43" s="148" t="n">
        <v>44029</v>
      </c>
      <c r="I43" s="148" t="s">
        <v>67</v>
      </c>
    </row>
    <row r="44" customFormat="false" ht="24" hidden="false" customHeight="true" outlineLevel="0" collapsed="false">
      <c r="A44" s="18" t="n">
        <v>41</v>
      </c>
      <c r="B44" s="21" t="s">
        <v>261</v>
      </c>
      <c r="C44" s="26" t="s">
        <v>262</v>
      </c>
      <c r="D44" s="147" t="s">
        <v>317</v>
      </c>
      <c r="E44" s="148" t="s">
        <v>67</v>
      </c>
      <c r="H44" s="148" t="n">
        <v>44029</v>
      </c>
      <c r="I44" s="148" t="s">
        <v>67</v>
      </c>
    </row>
    <row r="45" customFormat="false" ht="25.5" hidden="false" customHeight="true" outlineLevel="0" collapsed="false">
      <c r="A45" s="18" t="n">
        <v>42</v>
      </c>
      <c r="B45" s="21" t="s">
        <v>263</v>
      </c>
      <c r="C45" s="26" t="s">
        <v>264</v>
      </c>
      <c r="D45" s="147" t="s">
        <v>317</v>
      </c>
      <c r="E45" s="148" t="s">
        <v>67</v>
      </c>
      <c r="H45" s="148" t="n">
        <v>44029</v>
      </c>
      <c r="I45" s="148" t="s">
        <v>67</v>
      </c>
    </row>
    <row r="46" customFormat="false" ht="51" hidden="false" customHeight="true" outlineLevel="0" collapsed="false">
      <c r="A46" s="18" t="n">
        <v>43</v>
      </c>
      <c r="B46" s="21" t="s">
        <v>265</v>
      </c>
      <c r="C46" s="26" t="s">
        <v>266</v>
      </c>
      <c r="D46" s="147" t="s">
        <v>317</v>
      </c>
      <c r="E46" s="148" t="s">
        <v>67</v>
      </c>
      <c r="H46" s="148" t="n">
        <v>44029</v>
      </c>
      <c r="I46" s="148" t="s">
        <v>67</v>
      </c>
    </row>
    <row r="47" customFormat="false" ht="25.5" hidden="false" customHeight="true" outlineLevel="0" collapsed="false">
      <c r="A47" s="18" t="n">
        <v>44</v>
      </c>
      <c r="B47" s="21" t="s">
        <v>267</v>
      </c>
      <c r="C47" s="26" t="s">
        <v>268</v>
      </c>
      <c r="D47" s="147" t="s">
        <v>317</v>
      </c>
      <c r="E47" s="148" t="s">
        <v>319</v>
      </c>
      <c r="H47" s="148" t="n">
        <v>44029</v>
      </c>
      <c r="I47" s="148" t="s">
        <v>67</v>
      </c>
    </row>
    <row r="48" customFormat="false" ht="25.5" hidden="false" customHeight="true" outlineLevel="0" collapsed="false">
      <c r="A48" s="18" t="n">
        <v>45</v>
      </c>
      <c r="B48" s="21" t="s">
        <v>269</v>
      </c>
      <c r="C48" s="26" t="s">
        <v>270</v>
      </c>
      <c r="D48" s="147" t="s">
        <v>317</v>
      </c>
      <c r="E48" s="148" t="s">
        <v>67</v>
      </c>
      <c r="H48" s="148" t="n">
        <v>44029</v>
      </c>
      <c r="I48" s="148" t="s">
        <v>67</v>
      </c>
    </row>
    <row r="49" customFormat="false" ht="36" hidden="false" customHeight="true" outlineLevel="0" collapsed="false">
      <c r="A49" s="18" t="n">
        <v>46</v>
      </c>
      <c r="B49" s="21" t="s">
        <v>272</v>
      </c>
      <c r="C49" s="26" t="s">
        <v>273</v>
      </c>
      <c r="D49" s="147" t="s">
        <v>317</v>
      </c>
      <c r="E49" s="148"/>
      <c r="H49" s="148" t="n">
        <v>44029</v>
      </c>
      <c r="I49" s="148" t="s">
        <v>67</v>
      </c>
    </row>
    <row r="50" customFormat="false" ht="25.5" hidden="false" customHeight="true" outlineLevel="0" collapsed="false">
      <c r="A50" s="18" t="n">
        <v>47</v>
      </c>
      <c r="B50" s="21" t="s">
        <v>274</v>
      </c>
      <c r="C50" s="26" t="s">
        <v>275</v>
      </c>
      <c r="D50" s="147" t="s">
        <v>317</v>
      </c>
      <c r="E50" s="148" t="s">
        <v>67</v>
      </c>
      <c r="H50" s="148" t="n">
        <v>44029</v>
      </c>
      <c r="I50" s="148" t="s">
        <v>67</v>
      </c>
    </row>
    <row r="51" customFormat="false" ht="24" hidden="false" customHeight="true" outlineLevel="0" collapsed="false">
      <c r="A51" s="18" t="n">
        <v>48</v>
      </c>
      <c r="B51" s="21" t="s">
        <v>277</v>
      </c>
      <c r="C51" s="26" t="s">
        <v>278</v>
      </c>
      <c r="D51" s="147" t="s">
        <v>317</v>
      </c>
      <c r="E51" s="148" t="s">
        <v>67</v>
      </c>
      <c r="H51" s="148" t="n">
        <v>44029</v>
      </c>
      <c r="I51" s="148" t="s">
        <v>67</v>
      </c>
    </row>
    <row r="52" customFormat="false" ht="84" hidden="false" customHeight="true" outlineLevel="0" collapsed="false">
      <c r="A52" s="18" t="n">
        <v>49</v>
      </c>
      <c r="B52" s="21" t="s">
        <v>279</v>
      </c>
      <c r="C52" s="26" t="s">
        <v>280</v>
      </c>
      <c r="D52" s="147" t="s">
        <v>317</v>
      </c>
      <c r="E52" s="148" t="s">
        <v>67</v>
      </c>
      <c r="H52" s="148" t="s">
        <v>67</v>
      </c>
      <c r="I52" s="148" t="n">
        <v>44039</v>
      </c>
    </row>
    <row r="53" customFormat="false" ht="108" hidden="false" customHeight="true" outlineLevel="0" collapsed="false">
      <c r="A53" s="18" t="n">
        <v>50</v>
      </c>
      <c r="B53" s="21" t="s">
        <v>282</v>
      </c>
      <c r="C53" s="26" t="s">
        <v>283</v>
      </c>
      <c r="D53" s="147" t="s">
        <v>317</v>
      </c>
      <c r="E53" s="148" t="s">
        <v>67</v>
      </c>
      <c r="H53" s="148" t="s">
        <v>67</v>
      </c>
      <c r="I53" s="148" t="n">
        <v>44039</v>
      </c>
    </row>
    <row r="54" customFormat="false" ht="48" hidden="false" customHeight="true" outlineLevel="0" collapsed="false">
      <c r="A54" s="18" t="n">
        <v>51</v>
      </c>
      <c r="B54" s="21" t="s">
        <v>284</v>
      </c>
      <c r="C54" s="26" t="s">
        <v>285</v>
      </c>
      <c r="D54" s="147" t="s">
        <v>317</v>
      </c>
      <c r="E54" s="148" t="s">
        <v>67</v>
      </c>
      <c r="H54" s="148" t="s">
        <v>67</v>
      </c>
      <c r="I54" s="148" t="n">
        <v>44039</v>
      </c>
    </row>
    <row r="55" customFormat="false" ht="48" hidden="false" customHeight="true" outlineLevel="0" collapsed="false">
      <c r="A55" s="18" t="n">
        <v>52</v>
      </c>
      <c r="B55" s="74" t="s">
        <v>286</v>
      </c>
      <c r="C55" s="26" t="s">
        <v>287</v>
      </c>
      <c r="D55" s="147" t="s">
        <v>317</v>
      </c>
      <c r="E55" s="148" t="s">
        <v>67</v>
      </c>
      <c r="H55" s="148" t="s">
        <v>67</v>
      </c>
      <c r="I55" s="148" t="n">
        <v>44039</v>
      </c>
    </row>
    <row r="56" customFormat="false" ht="15" hidden="false" customHeight="true" outlineLevel="0" collapsed="false">
      <c r="A56" s="149" t="s">
        <v>18</v>
      </c>
      <c r="B56" s="69"/>
      <c r="C56" s="69"/>
      <c r="D56" s="0"/>
      <c r="E56" s="0"/>
    </row>
    <row r="57" customFormat="false" ht="14.25" hidden="false" customHeight="true" outlineLevel="0" collapsed="false">
      <c r="A57" s="30" t="s">
        <v>312</v>
      </c>
      <c r="B57" s="30"/>
      <c r="C57" s="30"/>
      <c r="D57" s="1" t="s">
        <v>313</v>
      </c>
      <c r="E57" s="1"/>
    </row>
    <row r="58" customFormat="false" ht="15" hidden="false" customHeight="true" outlineLevel="0" collapsed="false">
      <c r="A58" s="69"/>
      <c r="B58" s="150"/>
      <c r="C58" s="0"/>
      <c r="D58" s="0"/>
      <c r="E58" s="151"/>
    </row>
    <row r="59" customFormat="false" ht="15" hidden="false" customHeight="true" outlineLevel="0" collapsed="false">
      <c r="A59" s="152"/>
      <c r="B59" s="149"/>
      <c r="C59" s="0"/>
      <c r="D59" s="0"/>
      <c r="E59" s="151"/>
    </row>
    <row r="60" customFormat="false" ht="15" hidden="false" customHeight="true" outlineLevel="0" collapsed="false">
      <c r="A60" s="153" t="s">
        <v>21</v>
      </c>
      <c r="B60" s="69"/>
      <c r="C60" s="0"/>
      <c r="D60" s="0"/>
      <c r="E60" s="69"/>
    </row>
    <row r="61" customFormat="false" ht="14.25" hidden="false" customHeight="true" outlineLevel="0" collapsed="false">
      <c r="A61" s="10" t="s">
        <v>314</v>
      </c>
      <c r="B61" s="10"/>
      <c r="C61" s="10"/>
      <c r="D61" s="1" t="s">
        <v>313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/>
  <cols>
    <col collapsed="false" hidden="false" max="1" min="1" style="0" width="10.706976744186"/>
    <col collapsed="false" hidden="false" max="2" min="2" style="154" width="10.706976744186"/>
    <col collapsed="false" hidden="false" max="3" min="3" style="155" width="13.906976744186"/>
    <col collapsed="false" hidden="false" max="4" min="4" style="0" width="10.706976744186"/>
    <col collapsed="false" hidden="false" max="5" min="5" style="0" width="18.0883720930233"/>
    <col collapsed="false" hidden="false" max="1025" min="6" style="0" width="10.706976744186"/>
  </cols>
  <sheetData>
    <row r="1" customFormat="false" ht="17.1" hidden="false" customHeight="true" outlineLevel="0" collapsed="false">
      <c r="A1" s="156" t="s">
        <v>320</v>
      </c>
      <c r="B1" s="156"/>
      <c r="C1" s="156"/>
      <c r="D1" s="156"/>
      <c r="E1" s="156"/>
    </row>
    <row r="2" customFormat="false" ht="14.25" hidden="false" customHeight="true" outlineLevel="0" collapsed="false">
      <c r="A2" s="157" t="s">
        <v>321</v>
      </c>
      <c r="B2" s="157"/>
      <c r="C2" s="158"/>
    </row>
    <row r="3" customFormat="false" ht="24" hidden="false" customHeight="true" outlineLevel="0" collapsed="false">
      <c r="A3" s="135" t="s">
        <v>114</v>
      </c>
      <c r="B3" s="26" t="s">
        <v>115</v>
      </c>
      <c r="C3" s="134" t="s">
        <v>122</v>
      </c>
      <c r="D3" s="135" t="s">
        <v>116</v>
      </c>
      <c r="E3" s="159" t="s">
        <v>316</v>
      </c>
    </row>
    <row r="4" customFormat="false" ht="40.5" hidden="false" customHeight="true" outlineLevel="0" collapsed="false">
      <c r="A4" s="147" t="n">
        <v>1</v>
      </c>
      <c r="B4" s="160" t="s">
        <v>194</v>
      </c>
      <c r="C4" s="160" t="n">
        <v>1.2</v>
      </c>
      <c r="D4" s="147" t="s">
        <v>317</v>
      </c>
      <c r="E4" s="148"/>
    </row>
    <row r="5" customFormat="false" ht="40.5" hidden="false" customHeight="true" outlineLevel="0" collapsed="false">
      <c r="A5" s="147" t="n">
        <v>2</v>
      </c>
      <c r="B5" s="160" t="s">
        <v>198</v>
      </c>
      <c r="C5" s="160" t="s">
        <v>199</v>
      </c>
      <c r="D5" s="147" t="s">
        <v>317</v>
      </c>
      <c r="E5" s="161"/>
    </row>
    <row r="6" customFormat="false" ht="40.5" hidden="false" customHeight="true" outlineLevel="0" collapsed="false">
      <c r="A6" s="147" t="n">
        <v>3</v>
      </c>
      <c r="B6" s="160" t="s">
        <v>200</v>
      </c>
      <c r="C6" s="160" t="s">
        <v>201</v>
      </c>
      <c r="D6" s="147" t="s">
        <v>317</v>
      </c>
      <c r="E6" s="161"/>
    </row>
    <row r="7" customFormat="false" ht="27" hidden="false" customHeight="true" outlineLevel="0" collapsed="false">
      <c r="A7" s="147" t="n">
        <v>4</v>
      </c>
      <c r="B7" s="160" t="s">
        <v>202</v>
      </c>
      <c r="C7" s="160" t="s">
        <v>203</v>
      </c>
      <c r="D7" s="147" t="s">
        <v>317</v>
      </c>
      <c r="E7" s="161"/>
    </row>
    <row r="8" customFormat="false" ht="54" hidden="false" customHeight="true" outlineLevel="0" collapsed="false">
      <c r="A8" s="147" t="n">
        <v>5</v>
      </c>
      <c r="B8" s="160" t="s">
        <v>204</v>
      </c>
      <c r="C8" s="160" t="n">
        <v>18.19</v>
      </c>
      <c r="D8" s="147" t="s">
        <v>317</v>
      </c>
      <c r="E8" s="161"/>
    </row>
    <row r="9" customFormat="false" ht="40.5" hidden="false" customHeight="true" outlineLevel="0" collapsed="false">
      <c r="A9" s="147" t="n">
        <v>6</v>
      </c>
      <c r="B9" s="160" t="s">
        <v>205</v>
      </c>
      <c r="C9" s="160" t="n">
        <v>108</v>
      </c>
      <c r="D9" s="147" t="s">
        <v>317</v>
      </c>
      <c r="E9" s="161"/>
    </row>
    <row r="10" customFormat="false" ht="40.5" hidden="false" customHeight="true" outlineLevel="0" collapsed="false">
      <c r="A10" s="147" t="n">
        <v>7</v>
      </c>
      <c r="B10" s="160" t="s">
        <v>206</v>
      </c>
      <c r="C10" s="160" t="n">
        <v>22.21</v>
      </c>
      <c r="D10" s="147" t="s">
        <v>317</v>
      </c>
      <c r="E10" s="161"/>
    </row>
    <row r="11" customFormat="false" ht="40.5" hidden="false" customHeight="true" outlineLevel="0" collapsed="false">
      <c r="A11" s="147" t="n">
        <v>8</v>
      </c>
      <c r="B11" s="160" t="s">
        <v>207</v>
      </c>
      <c r="C11" s="160" t="n">
        <v>23.24</v>
      </c>
      <c r="D11" s="147" t="s">
        <v>317</v>
      </c>
      <c r="E11" s="161"/>
    </row>
    <row r="12" customFormat="false" ht="40.5" hidden="false" customHeight="true" outlineLevel="0" collapsed="false">
      <c r="A12" s="147" t="n">
        <v>9</v>
      </c>
      <c r="B12" s="160" t="s">
        <v>208</v>
      </c>
      <c r="C12" s="160" t="n">
        <v>25.26</v>
      </c>
      <c r="D12" s="147" t="s">
        <v>317</v>
      </c>
      <c r="E12" s="161"/>
    </row>
    <row r="13" customFormat="false" ht="40.5" hidden="false" customHeight="true" outlineLevel="0" collapsed="false">
      <c r="A13" s="147" t="n">
        <v>10</v>
      </c>
      <c r="B13" s="160" t="s">
        <v>209</v>
      </c>
      <c r="C13" s="160" t="n">
        <v>33.34</v>
      </c>
      <c r="D13" s="147" t="s">
        <v>317</v>
      </c>
      <c r="E13" s="161"/>
    </row>
    <row r="14" customFormat="false" ht="67.5" hidden="false" customHeight="true" outlineLevel="0" collapsed="false">
      <c r="A14" s="147" t="n">
        <v>11</v>
      </c>
      <c r="B14" s="160" t="s">
        <v>211</v>
      </c>
      <c r="C14" s="160" t="s">
        <v>152</v>
      </c>
      <c r="D14" s="147" t="s">
        <v>317</v>
      </c>
      <c r="E14" s="161"/>
    </row>
    <row r="15" customFormat="false" ht="81" hidden="false" customHeight="true" outlineLevel="0" collapsed="false">
      <c r="A15" s="147" t="n">
        <v>12</v>
      </c>
      <c r="B15" s="160" t="s">
        <v>212</v>
      </c>
      <c r="C15" s="160" t="n">
        <v>37</v>
      </c>
      <c r="D15" s="147" t="s">
        <v>317</v>
      </c>
      <c r="E15" s="161"/>
    </row>
    <row r="16" customFormat="false" ht="54" hidden="false" customHeight="true" outlineLevel="0" collapsed="false">
      <c r="A16" s="147" t="n">
        <v>13</v>
      </c>
      <c r="B16" s="160" t="s">
        <v>213</v>
      </c>
      <c r="C16" s="160" t="s">
        <v>318</v>
      </c>
      <c r="D16" s="147" t="s">
        <v>317</v>
      </c>
      <c r="E16" s="161"/>
    </row>
    <row r="17" customFormat="false" ht="40.5" hidden="false" customHeight="true" outlineLevel="0" collapsed="false">
      <c r="A17" s="147" t="n">
        <v>14</v>
      </c>
      <c r="B17" s="160" t="s">
        <v>217</v>
      </c>
      <c r="C17" s="160" t="s">
        <v>218</v>
      </c>
      <c r="D17" s="147" t="s">
        <v>317</v>
      </c>
      <c r="E17" s="161"/>
    </row>
    <row r="18" customFormat="false" ht="40.5" hidden="false" customHeight="true" outlineLevel="0" collapsed="false">
      <c r="A18" s="147" t="n">
        <v>15</v>
      </c>
      <c r="B18" s="160" t="s">
        <v>219</v>
      </c>
      <c r="C18" s="160" t="n">
        <v>55.63</v>
      </c>
      <c r="D18" s="147" t="s">
        <v>317</v>
      </c>
      <c r="E18" s="161"/>
    </row>
    <row r="19" customFormat="false" ht="40.5" hidden="false" customHeight="true" outlineLevel="0" collapsed="false">
      <c r="A19" s="147" t="n">
        <v>16</v>
      </c>
      <c r="B19" s="160" t="s">
        <v>222</v>
      </c>
      <c r="C19" s="160" t="n">
        <v>64.67</v>
      </c>
      <c r="D19" s="147" t="s">
        <v>317</v>
      </c>
      <c r="E19" s="161"/>
    </row>
    <row r="20" customFormat="false" ht="40.5" hidden="false" customHeight="true" outlineLevel="0" collapsed="false">
      <c r="A20" s="147" t="n">
        <v>17</v>
      </c>
      <c r="B20" s="160" t="s">
        <v>223</v>
      </c>
      <c r="C20" s="160" t="n">
        <v>65.66</v>
      </c>
      <c r="D20" s="147" t="s">
        <v>317</v>
      </c>
      <c r="E20" s="161"/>
    </row>
    <row r="21" customFormat="false" ht="54" hidden="false" customHeight="true" outlineLevel="0" collapsed="false">
      <c r="A21" s="147" t="n">
        <v>18</v>
      </c>
      <c r="B21" s="160" t="s">
        <v>224</v>
      </c>
      <c r="C21" s="160" t="s">
        <v>225</v>
      </c>
      <c r="D21" s="147" t="s">
        <v>317</v>
      </c>
      <c r="E21" s="161"/>
    </row>
    <row r="22" customFormat="false" ht="40.5" hidden="false" customHeight="true" outlineLevel="0" collapsed="false">
      <c r="A22" s="147" t="n">
        <v>19</v>
      </c>
      <c r="B22" s="160" t="s">
        <v>226</v>
      </c>
      <c r="C22" s="160" t="n">
        <v>27.28</v>
      </c>
      <c r="D22" s="147" t="s">
        <v>317</v>
      </c>
      <c r="E22" s="161"/>
    </row>
    <row r="23" customFormat="false" ht="67.5" hidden="false" customHeight="true" outlineLevel="0" collapsed="false">
      <c r="A23" s="147" t="n">
        <v>20</v>
      </c>
      <c r="B23" s="160" t="s">
        <v>227</v>
      </c>
      <c r="C23" s="160" t="s">
        <v>228</v>
      </c>
      <c r="D23" s="147" t="s">
        <v>317</v>
      </c>
      <c r="E23" s="161"/>
    </row>
    <row r="24" customFormat="false" ht="27" hidden="false" customHeight="true" outlineLevel="0" collapsed="false">
      <c r="A24" s="147" t="n">
        <v>21</v>
      </c>
      <c r="B24" s="160" t="s">
        <v>229</v>
      </c>
      <c r="C24" s="160" t="s">
        <v>230</v>
      </c>
      <c r="D24" s="147" t="s">
        <v>317</v>
      </c>
      <c r="E24" s="161"/>
    </row>
    <row r="25" customFormat="false" ht="14.25" hidden="false" customHeight="true" outlineLevel="0" collapsed="false">
      <c r="A25" s="147" t="n">
        <v>22</v>
      </c>
      <c r="B25" s="160" t="s">
        <v>231</v>
      </c>
      <c r="C25" s="160" t="n">
        <v>10.9</v>
      </c>
      <c r="D25" s="147" t="s">
        <v>317</v>
      </c>
      <c r="E25" s="161"/>
    </row>
    <row r="26" customFormat="false" ht="40.5" hidden="false" customHeight="true" outlineLevel="0" collapsed="false">
      <c r="A26" s="147" t="n">
        <v>23</v>
      </c>
      <c r="B26" s="160" t="s">
        <v>232</v>
      </c>
      <c r="C26" s="160" t="n">
        <v>114</v>
      </c>
      <c r="D26" s="147" t="s">
        <v>317</v>
      </c>
      <c r="E26" s="161"/>
    </row>
    <row r="27" customFormat="false" ht="40.5" hidden="false" customHeight="true" outlineLevel="0" collapsed="false">
      <c r="A27" s="147" t="n">
        <v>24</v>
      </c>
      <c r="B27" s="160" t="s">
        <v>233</v>
      </c>
      <c r="C27" s="160" t="s">
        <v>234</v>
      </c>
      <c r="D27" s="147" t="s">
        <v>317</v>
      </c>
      <c r="E27" s="161"/>
    </row>
    <row r="28" customFormat="false" ht="40.5" hidden="false" customHeight="true" outlineLevel="0" collapsed="false">
      <c r="A28" s="147" t="n">
        <v>25</v>
      </c>
      <c r="B28" s="160" t="s">
        <v>235</v>
      </c>
      <c r="C28" s="160" t="n">
        <v>112</v>
      </c>
      <c r="D28" s="147" t="s">
        <v>317</v>
      </c>
      <c r="E28" s="161"/>
    </row>
    <row r="29" customFormat="false" ht="40.5" hidden="false" customHeight="true" outlineLevel="0" collapsed="false">
      <c r="A29" s="147" t="n">
        <v>26</v>
      </c>
      <c r="B29" s="160" t="s">
        <v>236</v>
      </c>
      <c r="C29" s="160" t="n">
        <v>116</v>
      </c>
      <c r="D29" s="147" t="s">
        <v>317</v>
      </c>
      <c r="E29" s="161"/>
    </row>
    <row r="30" customFormat="false" ht="67.5" hidden="false" customHeight="true" outlineLevel="0" collapsed="false">
      <c r="A30" s="147" t="n">
        <v>27</v>
      </c>
      <c r="B30" s="160" t="s">
        <v>227</v>
      </c>
      <c r="C30" s="160" t="s">
        <v>238</v>
      </c>
      <c r="D30" s="147" t="s">
        <v>317</v>
      </c>
      <c r="E30" s="161"/>
    </row>
    <row r="31" customFormat="false" ht="40.5" hidden="false" customHeight="true" outlineLevel="0" collapsed="false">
      <c r="A31" s="147" t="n">
        <v>28</v>
      </c>
      <c r="B31" s="160" t="s">
        <v>226</v>
      </c>
      <c r="C31" s="160" t="n">
        <v>51.52</v>
      </c>
      <c r="D31" s="147" t="s">
        <v>317</v>
      </c>
      <c r="E31" s="161"/>
    </row>
    <row r="32" customFormat="false" ht="54" hidden="false" customHeight="true" outlineLevel="0" collapsed="false">
      <c r="A32" s="147" t="n">
        <v>29</v>
      </c>
      <c r="B32" s="160" t="s">
        <v>239</v>
      </c>
      <c r="C32" s="160" t="n">
        <v>126</v>
      </c>
      <c r="D32" s="147" t="s">
        <v>317</v>
      </c>
      <c r="E32" s="161"/>
    </row>
    <row r="33" customFormat="false" ht="40.5" hidden="false" customHeight="true" outlineLevel="0" collapsed="false">
      <c r="A33" s="147" t="n">
        <v>30</v>
      </c>
      <c r="B33" s="160" t="s">
        <v>241</v>
      </c>
      <c r="C33" s="160" t="s">
        <v>242</v>
      </c>
      <c r="D33" s="147" t="s">
        <v>317</v>
      </c>
      <c r="E33" s="161"/>
    </row>
    <row r="34" customFormat="false" ht="54" hidden="false" customHeight="true" outlineLevel="0" collapsed="false">
      <c r="A34" s="147" t="n">
        <v>31</v>
      </c>
      <c r="B34" s="160" t="s">
        <v>243</v>
      </c>
      <c r="C34" s="160" t="s">
        <v>244</v>
      </c>
      <c r="D34" s="147" t="s">
        <v>317</v>
      </c>
      <c r="E34" s="161"/>
    </row>
    <row r="35" customFormat="false" ht="27" hidden="false" customHeight="true" outlineLevel="0" collapsed="false">
      <c r="A35" s="147" t="n">
        <v>32</v>
      </c>
      <c r="B35" s="160" t="s">
        <v>245</v>
      </c>
      <c r="C35" s="160" t="s">
        <v>246</v>
      </c>
      <c r="D35" s="147" t="s">
        <v>317</v>
      </c>
      <c r="E35" s="161"/>
    </row>
    <row r="36" customFormat="false" ht="67.5" hidden="false" customHeight="true" outlineLevel="0" collapsed="false">
      <c r="A36" s="147" t="n">
        <v>33</v>
      </c>
      <c r="B36" s="160" t="s">
        <v>247</v>
      </c>
      <c r="C36" s="160" t="n">
        <v>69</v>
      </c>
      <c r="D36" s="147" t="s">
        <v>317</v>
      </c>
      <c r="E36" s="161"/>
    </row>
    <row r="37" customFormat="false" ht="27" hidden="false" customHeight="true" outlineLevel="0" collapsed="false">
      <c r="A37" s="147" t="n">
        <v>34</v>
      </c>
      <c r="B37" s="160" t="s">
        <v>248</v>
      </c>
      <c r="C37" s="160" t="n">
        <v>80</v>
      </c>
      <c r="D37" s="147" t="s">
        <v>317</v>
      </c>
      <c r="E37" s="161"/>
    </row>
    <row r="38" customFormat="false" ht="27" hidden="false" customHeight="true" outlineLevel="0" collapsed="false">
      <c r="A38" s="147" t="n">
        <v>35</v>
      </c>
      <c r="B38" s="160" t="s">
        <v>249</v>
      </c>
      <c r="C38" s="160" t="n">
        <v>74.75</v>
      </c>
      <c r="D38" s="147" t="s">
        <v>317</v>
      </c>
      <c r="E38" s="161"/>
    </row>
    <row r="39" customFormat="false" ht="40.5" hidden="false" customHeight="true" outlineLevel="0" collapsed="false">
      <c r="A39" s="147" t="n">
        <v>36</v>
      </c>
      <c r="B39" s="160" t="s">
        <v>250</v>
      </c>
      <c r="C39" s="160" t="s">
        <v>251</v>
      </c>
      <c r="D39" s="147" t="s">
        <v>317</v>
      </c>
      <c r="E39" s="161"/>
    </row>
    <row r="40" customFormat="false" ht="40.5" hidden="false" customHeight="true" outlineLevel="0" collapsed="false">
      <c r="A40" s="147" t="n">
        <v>37</v>
      </c>
      <c r="B40" s="160" t="s">
        <v>252</v>
      </c>
      <c r="C40" s="160" t="n">
        <v>96.97</v>
      </c>
      <c r="D40" s="147" t="s">
        <v>317</v>
      </c>
      <c r="E40" s="161"/>
    </row>
    <row r="41" customFormat="false" ht="27" hidden="false" customHeight="true" outlineLevel="0" collapsed="false">
      <c r="A41" s="147" t="n">
        <v>38</v>
      </c>
      <c r="B41" s="160" t="s">
        <v>322</v>
      </c>
      <c r="C41" s="160" t="s">
        <v>323</v>
      </c>
      <c r="D41" s="147" t="s">
        <v>317</v>
      </c>
      <c r="E41" s="161"/>
    </row>
    <row r="42" customFormat="false" ht="40.5" hidden="false" customHeight="true" outlineLevel="0" collapsed="false">
      <c r="A42" s="147" t="n">
        <v>39</v>
      </c>
      <c r="B42" s="160" t="s">
        <v>253</v>
      </c>
      <c r="C42" s="160" t="s">
        <v>254</v>
      </c>
      <c r="D42" s="147" t="s">
        <v>317</v>
      </c>
      <c r="E42" s="161"/>
    </row>
    <row r="43" customFormat="false" ht="40.5" hidden="false" customHeight="true" outlineLevel="0" collapsed="false">
      <c r="A43" s="147" t="n">
        <v>40</v>
      </c>
      <c r="B43" s="160" t="s">
        <v>255</v>
      </c>
      <c r="C43" s="160" t="s">
        <v>256</v>
      </c>
      <c r="D43" s="147" t="s">
        <v>317</v>
      </c>
      <c r="E43" s="161"/>
    </row>
    <row r="44" customFormat="false" ht="54" hidden="false" customHeight="true" outlineLevel="0" collapsed="false">
      <c r="A44" s="147" t="n">
        <v>41</v>
      </c>
      <c r="B44" s="160" t="s">
        <v>257</v>
      </c>
      <c r="C44" s="160" t="s">
        <v>258</v>
      </c>
      <c r="D44" s="147" t="s">
        <v>317</v>
      </c>
      <c r="E44" s="161"/>
    </row>
    <row r="45" customFormat="false" ht="27" hidden="false" customHeight="true" outlineLevel="0" collapsed="false">
      <c r="A45" s="147" t="n">
        <v>42</v>
      </c>
      <c r="B45" s="160" t="s">
        <v>261</v>
      </c>
      <c r="C45" s="160" t="s">
        <v>262</v>
      </c>
      <c r="D45" s="147" t="s">
        <v>317</v>
      </c>
      <c r="E45" s="161"/>
    </row>
    <row r="46" customFormat="false" ht="27" hidden="false" customHeight="true" outlineLevel="0" collapsed="false">
      <c r="A46" s="147" t="n">
        <v>43</v>
      </c>
      <c r="B46" s="160" t="s">
        <v>263</v>
      </c>
      <c r="C46" s="160" t="s">
        <v>264</v>
      </c>
      <c r="D46" s="147" t="s">
        <v>317</v>
      </c>
      <c r="E46" s="161"/>
    </row>
    <row r="47" customFormat="false" ht="54" hidden="false" customHeight="true" outlineLevel="0" collapsed="false">
      <c r="A47" s="147" t="n">
        <v>44</v>
      </c>
      <c r="B47" s="160" t="s">
        <v>265</v>
      </c>
      <c r="C47" s="160" t="s">
        <v>266</v>
      </c>
      <c r="D47" s="147" t="s">
        <v>317</v>
      </c>
      <c r="E47" s="161"/>
    </row>
    <row r="48" customFormat="false" ht="27" hidden="false" customHeight="true" outlineLevel="0" collapsed="false">
      <c r="A48" s="147" t="n">
        <v>45</v>
      </c>
      <c r="B48" s="160" t="s">
        <v>267</v>
      </c>
      <c r="C48" s="160" t="s">
        <v>268</v>
      </c>
      <c r="D48" s="147" t="s">
        <v>317</v>
      </c>
      <c r="E48" s="161"/>
    </row>
    <row r="49" customFormat="false" ht="27" hidden="false" customHeight="true" outlineLevel="0" collapsed="false">
      <c r="A49" s="147" t="n">
        <v>46</v>
      </c>
      <c r="B49" s="160" t="s">
        <v>269</v>
      </c>
      <c r="C49" s="160" t="s">
        <v>270</v>
      </c>
      <c r="D49" s="147" t="s">
        <v>317</v>
      </c>
      <c r="E49" s="161"/>
    </row>
    <row r="50" customFormat="false" ht="27" hidden="false" customHeight="true" outlineLevel="0" collapsed="false">
      <c r="A50" s="147" t="n">
        <v>47</v>
      </c>
      <c r="B50" s="160" t="s">
        <v>272</v>
      </c>
      <c r="C50" s="160" t="s">
        <v>273</v>
      </c>
      <c r="D50" s="147" t="s">
        <v>317</v>
      </c>
      <c r="E50" s="161"/>
    </row>
    <row r="51" customFormat="false" ht="27" hidden="false" customHeight="true" outlineLevel="0" collapsed="false">
      <c r="A51" s="147" t="n">
        <v>48</v>
      </c>
      <c r="B51" s="160" t="s">
        <v>274</v>
      </c>
      <c r="C51" s="160" t="s">
        <v>275</v>
      </c>
      <c r="D51" s="147" t="s">
        <v>317</v>
      </c>
      <c r="E51" s="161"/>
    </row>
    <row r="52" customFormat="false" ht="27" hidden="false" customHeight="true" outlineLevel="0" collapsed="false">
      <c r="A52" s="147" t="n">
        <v>49</v>
      </c>
      <c r="B52" s="160" t="s">
        <v>277</v>
      </c>
      <c r="C52" s="160" t="s">
        <v>278</v>
      </c>
      <c r="D52" s="147" t="s">
        <v>317</v>
      </c>
      <c r="E52" s="161"/>
    </row>
    <row r="53" customFormat="false" ht="14.25" hidden="false" customHeight="true" outlineLevel="0" collapsed="false">
      <c r="A53" s="147" t="n">
        <v>50</v>
      </c>
      <c r="B53" s="160" t="s">
        <v>324</v>
      </c>
      <c r="C53" s="160" t="s">
        <v>325</v>
      </c>
      <c r="D53" s="147" t="s">
        <v>317</v>
      </c>
      <c r="E53" s="161"/>
    </row>
    <row r="54" customFormat="false" ht="54" hidden="false" customHeight="true" outlineLevel="0" collapsed="false">
      <c r="A54" s="147" t="n">
        <v>51</v>
      </c>
      <c r="B54" s="162" t="s">
        <v>326</v>
      </c>
      <c r="C54" s="163" t="s">
        <v>327</v>
      </c>
      <c r="D54" s="147" t="s">
        <v>317</v>
      </c>
      <c r="E54" s="161"/>
    </row>
    <row r="55" customFormat="false" ht="81" hidden="false" customHeight="true" outlineLevel="0" collapsed="false">
      <c r="A55" s="147" t="n">
        <v>52</v>
      </c>
      <c r="B55" s="164" t="s">
        <v>328</v>
      </c>
      <c r="C55" s="165" t="s">
        <v>329</v>
      </c>
      <c r="D55" s="147" t="s">
        <v>317</v>
      </c>
      <c r="E55" s="161"/>
    </row>
    <row r="56" customFormat="false" ht="40.5" hidden="false" customHeight="true" outlineLevel="0" collapsed="false">
      <c r="A56" s="147" t="n">
        <v>53</v>
      </c>
      <c r="B56" s="164" t="s">
        <v>330</v>
      </c>
      <c r="C56" s="165" t="n">
        <v>20.21</v>
      </c>
      <c r="D56" s="147" t="s">
        <v>317</v>
      </c>
      <c r="E56" s="161"/>
    </row>
    <row r="57" customFormat="false" ht="27" hidden="false" customHeight="true" outlineLevel="0" collapsed="false">
      <c r="A57" s="147" t="n">
        <v>54</v>
      </c>
      <c r="B57" s="164" t="s">
        <v>263</v>
      </c>
      <c r="C57" s="165" t="s">
        <v>331</v>
      </c>
      <c r="D57" s="147" t="s">
        <v>317</v>
      </c>
      <c r="E57" s="161"/>
    </row>
    <row r="58" customFormat="false" ht="40.5" hidden="false" customHeight="true" outlineLevel="0" collapsed="false">
      <c r="A58" s="147" t="n">
        <v>55</v>
      </c>
      <c r="B58" s="164" t="s">
        <v>332</v>
      </c>
      <c r="C58" s="165" t="s">
        <v>333</v>
      </c>
      <c r="D58" s="147" t="s">
        <v>317</v>
      </c>
      <c r="E58" s="161"/>
    </row>
    <row r="59" customFormat="false" ht="27" hidden="false" customHeight="true" outlineLevel="0" collapsed="false">
      <c r="A59" s="147" t="n">
        <v>56</v>
      </c>
      <c r="B59" s="164" t="s">
        <v>334</v>
      </c>
      <c r="C59" s="165" t="s">
        <v>335</v>
      </c>
      <c r="D59" s="147" t="s">
        <v>317</v>
      </c>
      <c r="E59" s="161"/>
    </row>
    <row r="60" customFormat="false" ht="54" hidden="false" customHeight="true" outlineLevel="0" collapsed="false">
      <c r="A60" s="147" t="n">
        <v>57</v>
      </c>
      <c r="B60" s="164" t="s">
        <v>336</v>
      </c>
      <c r="C60" s="165" t="s">
        <v>337</v>
      </c>
      <c r="D60" s="147" t="s">
        <v>317</v>
      </c>
      <c r="E60" s="161"/>
    </row>
    <row r="61" customFormat="false" ht="40.5" hidden="false" customHeight="true" outlineLevel="0" collapsed="false">
      <c r="A61" s="147" t="n">
        <v>58</v>
      </c>
      <c r="B61" s="164" t="s">
        <v>338</v>
      </c>
      <c r="C61" s="165" t="n">
        <v>76.77</v>
      </c>
      <c r="D61" s="147" t="s">
        <v>317</v>
      </c>
      <c r="E61" s="161"/>
    </row>
    <row r="62" customFormat="false" ht="54" hidden="false" customHeight="true" outlineLevel="0" collapsed="false">
      <c r="A62" s="147" t="n">
        <v>59</v>
      </c>
      <c r="B62" s="164" t="s">
        <v>339</v>
      </c>
      <c r="C62" s="165" t="s">
        <v>340</v>
      </c>
      <c r="D62" s="147" t="s">
        <v>317</v>
      </c>
      <c r="E62" s="161"/>
    </row>
    <row r="63" customFormat="false" ht="54" hidden="false" customHeight="true" outlineLevel="0" collapsed="false">
      <c r="A63" s="147" t="n">
        <v>60</v>
      </c>
      <c r="B63" s="164" t="s">
        <v>341</v>
      </c>
      <c r="C63" s="165" t="s">
        <v>342</v>
      </c>
      <c r="D63" s="147" t="s">
        <v>317</v>
      </c>
      <c r="E63" s="161"/>
    </row>
    <row r="64" customFormat="false" ht="27" hidden="false" customHeight="true" outlineLevel="0" collapsed="false">
      <c r="A64" s="147" t="n">
        <v>61</v>
      </c>
      <c r="B64" s="164" t="s">
        <v>343</v>
      </c>
      <c r="C64" s="165" t="s">
        <v>344</v>
      </c>
      <c r="D64" s="147" t="s">
        <v>317</v>
      </c>
      <c r="E64" s="161"/>
    </row>
    <row r="65" customFormat="false" ht="54" hidden="false" customHeight="true" outlineLevel="0" collapsed="false">
      <c r="A65" s="147" t="n">
        <v>62</v>
      </c>
      <c r="B65" s="164" t="s">
        <v>345</v>
      </c>
      <c r="C65" s="165" t="s">
        <v>346</v>
      </c>
      <c r="D65" s="147" t="s">
        <v>317</v>
      </c>
      <c r="E65" s="161"/>
    </row>
    <row r="66" customFormat="false" ht="54" hidden="false" customHeight="true" outlineLevel="0" collapsed="false">
      <c r="A66" s="147" t="n">
        <v>63</v>
      </c>
      <c r="B66" s="164" t="s">
        <v>347</v>
      </c>
      <c r="C66" s="165" t="s">
        <v>348</v>
      </c>
      <c r="D66" s="147" t="s">
        <v>317</v>
      </c>
      <c r="E66" s="161"/>
    </row>
    <row r="67" customFormat="false" ht="54" hidden="false" customHeight="true" outlineLevel="0" collapsed="false">
      <c r="A67" s="147" t="n">
        <v>64</v>
      </c>
      <c r="B67" s="164" t="s">
        <v>349</v>
      </c>
      <c r="C67" s="165" t="s">
        <v>350</v>
      </c>
      <c r="D67" s="147" t="s">
        <v>317</v>
      </c>
      <c r="E67" s="161"/>
    </row>
    <row r="68" customFormat="false" ht="54" hidden="false" customHeight="true" outlineLevel="0" collapsed="false">
      <c r="A68" s="147" t="n">
        <v>65</v>
      </c>
      <c r="B68" s="164" t="s">
        <v>351</v>
      </c>
      <c r="C68" s="165" t="n">
        <v>135.136</v>
      </c>
      <c r="D68" s="147" t="s">
        <v>317</v>
      </c>
      <c r="E68" s="161"/>
    </row>
    <row r="69" customFormat="false" ht="27" hidden="false" customHeight="true" outlineLevel="0" collapsed="false">
      <c r="A69" s="147" t="n">
        <v>66</v>
      </c>
      <c r="B69" s="166" t="s">
        <v>352</v>
      </c>
      <c r="C69" s="165" t="n">
        <v>137.138</v>
      </c>
      <c r="D69" s="147" t="s">
        <v>317</v>
      </c>
      <c r="E69" s="161"/>
    </row>
    <row r="70" customFormat="false" ht="27" hidden="false" customHeight="true" outlineLevel="0" collapsed="false">
      <c r="A70" s="147" t="n">
        <v>67</v>
      </c>
      <c r="B70" s="166" t="s">
        <v>353</v>
      </c>
      <c r="C70" s="165" t="n">
        <v>140.139</v>
      </c>
      <c r="D70" s="147" t="s">
        <v>317</v>
      </c>
      <c r="E70" s="161"/>
    </row>
    <row r="71" customFormat="false" ht="27" hidden="false" customHeight="true" outlineLevel="0" collapsed="false">
      <c r="A71" s="147" t="n">
        <v>68</v>
      </c>
      <c r="B71" s="166" t="s">
        <v>354</v>
      </c>
      <c r="C71" s="165" t="n">
        <v>141.142</v>
      </c>
      <c r="D71" s="147" t="s">
        <v>317</v>
      </c>
      <c r="E71" s="161"/>
    </row>
    <row r="72" customFormat="false" ht="14.25" hidden="false" customHeight="true" outlineLevel="0" collapsed="false">
      <c r="A72" s="147" t="n">
        <v>69</v>
      </c>
      <c r="B72" s="166" t="s">
        <v>324</v>
      </c>
      <c r="C72" s="165" t="s">
        <v>355</v>
      </c>
      <c r="D72" s="147" t="s">
        <v>317</v>
      </c>
      <c r="E72" s="161"/>
    </row>
    <row r="73" customFormat="false" ht="40.5" hidden="false" customHeight="true" outlineLevel="0" collapsed="false">
      <c r="A73" s="147" t="n">
        <v>70</v>
      </c>
      <c r="B73" s="166" t="s">
        <v>356</v>
      </c>
      <c r="C73" s="165" t="s">
        <v>357</v>
      </c>
      <c r="D73" s="147" t="s">
        <v>317</v>
      </c>
      <c r="E73" s="161"/>
    </row>
    <row r="74" customFormat="false" ht="27" hidden="false" customHeight="true" outlineLevel="0" collapsed="false">
      <c r="A74" s="147" t="n">
        <v>71</v>
      </c>
      <c r="B74" s="166" t="s">
        <v>358</v>
      </c>
      <c r="C74" s="165" t="s">
        <v>359</v>
      </c>
      <c r="D74" s="147" t="s">
        <v>317</v>
      </c>
      <c r="E74" s="161"/>
    </row>
    <row r="75" customFormat="false" ht="54" hidden="false" customHeight="true" outlineLevel="0" collapsed="false">
      <c r="A75" s="147" t="n">
        <v>72</v>
      </c>
      <c r="B75" s="166" t="s">
        <v>360</v>
      </c>
      <c r="C75" s="165" t="s">
        <v>361</v>
      </c>
      <c r="D75" s="147" t="s">
        <v>317</v>
      </c>
      <c r="E75" s="161"/>
    </row>
    <row r="76" customFormat="false" ht="54" hidden="false" customHeight="true" outlineLevel="0" collapsed="false">
      <c r="A76" s="147" t="n">
        <v>73</v>
      </c>
      <c r="B76" s="166" t="s">
        <v>362</v>
      </c>
      <c r="C76" s="165" t="s">
        <v>363</v>
      </c>
      <c r="D76" s="147" t="s">
        <v>317</v>
      </c>
      <c r="E76" s="161"/>
    </row>
    <row r="77" customFormat="false" ht="27" hidden="false" customHeight="true" outlineLevel="0" collapsed="false">
      <c r="A77" s="147" t="n">
        <v>74</v>
      </c>
      <c r="B77" s="166" t="s">
        <v>364</v>
      </c>
      <c r="C77" s="165" t="n">
        <v>164.165</v>
      </c>
      <c r="D77" s="147" t="s">
        <v>317</v>
      </c>
      <c r="E77" s="161"/>
    </row>
    <row r="78" customFormat="false" ht="27" hidden="false" customHeight="true" outlineLevel="0" collapsed="false">
      <c r="A78" s="147" t="n">
        <v>75</v>
      </c>
      <c r="B78" s="166" t="s">
        <v>365</v>
      </c>
      <c r="C78" s="165" t="s">
        <v>366</v>
      </c>
      <c r="D78" s="147" t="s">
        <v>317</v>
      </c>
      <c r="E78" s="161"/>
    </row>
    <row r="79" customFormat="false" ht="14.25" hidden="false" customHeight="true" outlineLevel="0" collapsed="false">
      <c r="A79" s="132"/>
      <c r="B79" s="132"/>
      <c r="C79" s="129"/>
      <c r="D79" s="132"/>
      <c r="E79" s="132"/>
    </row>
    <row r="80" customFormat="false" ht="14.25" hidden="false" customHeight="true" outlineLevel="0" collapsed="false">
      <c r="A80" s="132"/>
      <c r="B80" s="132"/>
      <c r="C80" s="129"/>
      <c r="D80" s="132"/>
      <c r="E80" s="132"/>
    </row>
    <row r="81" customFormat="false" ht="14.25" hidden="false" customHeight="true" outlineLevel="0" collapsed="false">
      <c r="A81" s="132"/>
      <c r="B81" s="132"/>
      <c r="C81" s="129"/>
      <c r="D81" s="132"/>
      <c r="E81" s="132"/>
    </row>
    <row r="82" customFormat="false" ht="14.25" hidden="false" customHeight="true" outlineLevel="0" collapsed="false">
      <c r="A82" s="132"/>
      <c r="B82" s="132"/>
      <c r="C82" s="129"/>
      <c r="D82" s="132"/>
      <c r="E82" s="132"/>
    </row>
    <row r="83" customFormat="false" ht="14.25" hidden="false" customHeight="true" outlineLevel="0" collapsed="false">
      <c r="A83" s="139" t="s">
        <v>18</v>
      </c>
      <c r="B83" s="132"/>
      <c r="C83" s="132"/>
      <c r="D83" s="132"/>
      <c r="E83" s="132"/>
    </row>
    <row r="84" customFormat="false" ht="25.35" hidden="false" customHeight="true" outlineLevel="0" collapsed="false">
      <c r="A84" s="167" t="s">
        <v>312</v>
      </c>
      <c r="B84" s="167"/>
      <c r="C84" s="167"/>
      <c r="D84" s="168" t="s">
        <v>313</v>
      </c>
      <c r="E84" s="168"/>
    </row>
    <row r="85" customFormat="false" ht="14.25" hidden="false" customHeight="true" outlineLevel="0" collapsed="false">
      <c r="A85" s="132"/>
      <c r="B85" s="169"/>
      <c r="C85" s="132"/>
      <c r="D85" s="132"/>
      <c r="E85" s="139"/>
      <c r="G85" s="2"/>
    </row>
    <row r="86" customFormat="false" ht="14.25" hidden="false" customHeight="true" outlineLevel="0" collapsed="false">
      <c r="A86" s="170"/>
      <c r="B86" s="139"/>
      <c r="C86" s="132"/>
      <c r="D86" s="132"/>
      <c r="E86" s="139"/>
    </row>
    <row r="87" customFormat="false" ht="14.25" hidden="false" customHeight="true" outlineLevel="0" collapsed="false">
      <c r="A87" s="127" t="s">
        <v>21</v>
      </c>
      <c r="B87" s="132"/>
      <c r="C87" s="132"/>
      <c r="D87" s="132"/>
      <c r="E87" s="132"/>
    </row>
    <row r="88" customFormat="false" ht="15.75" hidden="false" customHeight="true" outlineLevel="0" collapsed="false">
      <c r="A88" s="171" t="s">
        <v>314</v>
      </c>
      <c r="B88" s="171"/>
      <c r="C88" s="171"/>
      <c r="D88" s="142" t="s">
        <v>313</v>
      </c>
      <c r="E88" s="14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2022-02-18T11:24:36Z</cp:lastPrinted>
  <dcterms:modified xsi:type="dcterms:W3CDTF">2022-02-18T11:32:16Z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