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comments7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tables/table1.xml" ContentType="application/vnd.openxmlformats-officedocument.spreadsheetml.table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приемки-сдачи" sheetId="2" state="visible" r:id="rId3"/>
    <sheet name="эффект" sheetId="3" state="visible" r:id="rId4"/>
    <sheet name="График ревизий" sheetId="4" state="visible" r:id="rId5"/>
    <sheet name="ИЛ" sheetId="5" state="visible" r:id="rId6"/>
    <sheet name="Контрольный лист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externalReferences>
    <externalReference r:id="rId11"/>
  </externalReference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ревизий'!$B$3:$G$26</definedName>
    <definedName function="false" hidden="false" localSheetId="5" name="_xlnm.Print_Area" vbProcedure="false">'Контрольный лист'!$A$1:$L$47</definedName>
    <definedName function="false" hidden="false" localSheetId="5" name="_xlnm.Print_Titles" vbProcedure="false">'Контрольный лист'!$1:$3</definedName>
    <definedName function="false" hidden="true" localSheetId="5" name="_xlnm._FilterDatabase" vbProcedure="false">'Контрольный лист'!$A$3:$L$40</definedName>
    <definedName function="false" hidden="false" localSheetId="2" name="_xlnm.Print_Titles" vbProcedure="false">эффект!$1:$3</definedName>
    <definedName function="false" hidden="false" localSheetId="3" name="Excel_BuiltIn__FilterDatabase" vbProcedure="false">#N/A</definedName>
    <definedName function="false" hidden="false" localSheetId="5" name="Excel_BuiltIn_Print_Area" vbProcedure="false">'Контрольный лист'!$A$1:$O$3</definedName>
    <definedName function="false" hidden="false" localSheetId="6" name="Excel_BuiltIn_Print_Titles" vbProcedure="false">'контрол лист'!#ref!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<sst xmlns="http://schemas.openxmlformats.org/spreadsheetml/2006/main" count="1553" uniqueCount="376">
  <si>
    <t xml:space="preserve">ОТЧЕТ ПО ДЕРАТИЗАЦИИ ДЕЗИНСЕКЦИИ</t>
  </si>
  <si>
    <t xml:space="preserve">Договор № 654</t>
  </si>
  <si>
    <t xml:space="preserve">01.09. 2021г.</t>
  </si>
  <si>
    <t xml:space="preserve">Дератизация/дезинсекция</t>
  </si>
  <si>
    <t xml:space="preserve">2 раза в месяц</t>
  </si>
  <si>
    <t xml:space="preserve">период</t>
  </si>
  <si>
    <t xml:space="preserve">01.06.2022-30.06.2022</t>
  </si>
  <si>
    <t xml:space="preserve">Исполнитель:</t>
  </si>
  <si>
    <t xml:space="preserve">ООО «Альфадез»</t>
  </si>
  <si>
    <t xml:space="preserve">Заказчик:</t>
  </si>
  <si>
    <t xml:space="preserve">ООО «Маслодел»</t>
  </si>
  <si>
    <t xml:space="preserve">Адрес:</t>
  </si>
  <si>
    <t xml:space="preserve">Саратовская область, г. Маркс, ул. Советская д. 1</t>
  </si>
  <si>
    <t xml:space="preserve">АКТ СДАЧИ ПРИЕМКИ РАБОТ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</si>
  <si>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</si>
  <si>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</si>
  <si>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</si>
  <si>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</si>
  <si>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</si>
  <si>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</si>
  <si>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</si>
  <si>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</si>
  <si>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В.Н._______</t>
  </si>
  <si>
    <t xml:space="preserve">Согласовано:</t>
  </si>
  <si>
    <t xml:space="preserve">Представитель  ООО «Маслодел»</t>
  </si>
  <si>
    <t xml:space="preserve">__________/__________  </t>
  </si>
  <si>
    <t xml:space="preserve">Исполнитель ООО «Альфадез», в лице Специалиста по пест контролю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</si>
  <si>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</si>
  <si>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</si>
  <si>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</si>
  <si>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</si>
  <si>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</si>
  <si>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</si>
  <si>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</si>
  <si>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</si>
  <si>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</si>
  <si>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</si>
  <si>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</si>
  <si>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</si>
  <si>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</si>
  <si>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</si>
  <si>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</si>
  <si>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</si>
  <si>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</si>
  <si>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</si>
  <si>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</si>
  <si>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Ципертрин</t>
  </si>
  <si>
    <t xml:space="preserve">Циперметрин 25%</t>
  </si>
  <si>
    <t xml:space="preserve">РОСС RU Д-RU.АЯ12.Д.03433/13</t>
  </si>
  <si>
    <t xml:space="preserve">Л</t>
  </si>
  <si>
    <t xml:space="preserve">Дезинсекция</t>
  </si>
  <si>
    <t xml:space="preserve">Замена клеевой пластины/приманки в инсекто мониторах</t>
  </si>
  <si>
    <t xml:space="preserve">Контрольно истребительные устройства</t>
  </si>
  <si>
    <t xml:space="preserve">КИУ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</si>
  <si>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</si>
  <si>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</si>
  <si>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</si>
  <si>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Специалист ООО Альфадез</t>
  </si>
  <si>
    <t xml:space="preserve">Руденко В.Н.________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</si>
  <si>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</si>
  <si>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</si>
  <si>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</si>
  <si>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</si>
  <si>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</si>
  <si>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</si>
  <si>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</si>
  <si>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</si>
  <si>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</si>
  <si>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</si>
  <si>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</si>
  <si>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</si>
  <si>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</si>
  <si>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</si>
  <si>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</si>
  <si>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</si>
  <si>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</si>
  <si>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</si>
  <si>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</si>
  <si>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</si>
  <si>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</si>
  <si>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</si>
  <si>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</si>
  <si>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</si>
  <si>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</si>
  <si>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</si>
  <si>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</si>
  <si>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</si>
  <si>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</si>
  <si>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</si>
  <si>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</si>
  <si>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</si>
  <si>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</si>
  <si>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</si>
  <si>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</si>
  <si>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</si>
  <si>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</si>
  <si>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</si>
  <si>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</si>
  <si>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</si>
  <si>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</si>
  <si>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</si>
  <si>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</si>
  <si>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</si>
  <si>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</si>
  <si>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</si>
  <si>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</si>
  <si>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</si>
  <si>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</si>
  <si>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</si>
  <si>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</si>
  <si>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</si>
  <si>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Провести инструктаж с работниками по недопущению прикармливания нецелевых видов животных собак на территории. Установить УЗ ловушки от птиц на разгрузке. Скосить траву по перимету территории</t>
  </si>
  <si>
    <t xml:space="preserve">Руденко В.Н. /___________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</si>
  <si>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</si>
  <si>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</si>
  <si>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</si>
  <si>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</si>
  <si>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</si>
  <si>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</si>
  <si>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Коридор 2</t>
  </si>
  <si>
    <t xml:space="preserve">3 контур защиты</t>
  </si>
  <si>
    <t xml:space="preserve">16.06.22</t>
  </si>
  <si>
    <t xml:space="preserve">28.06.22</t>
  </si>
  <si>
    <t xml:space="preserve">Комната приема пищи</t>
  </si>
  <si>
    <t xml:space="preserve">Цех фасовки творога</t>
  </si>
  <si>
    <t xml:space="preserve">Склад</t>
  </si>
  <si>
    <t xml:space="preserve">Камера № 1</t>
  </si>
  <si>
    <t xml:space="preserve">Коридор 1</t>
  </si>
  <si>
    <t xml:space="preserve">Камера № 2</t>
  </si>
  <si>
    <t xml:space="preserve">Промежуточная камера</t>
  </si>
  <si>
    <t xml:space="preserve">Цельномолочный цех</t>
  </si>
  <si>
    <t xml:space="preserve">Камера № 4</t>
  </si>
  <si>
    <t xml:space="preserve">Творожный цех</t>
  </si>
  <si>
    <t xml:space="preserve">Участок фасовки творога</t>
  </si>
  <si>
    <t xml:space="preserve">Цех производства масла</t>
  </si>
  <si>
    <t xml:space="preserve">Маслоцех</t>
  </si>
  <si>
    <t xml:space="preserve">ИЛ</t>
  </si>
  <si>
    <t xml:space="preserve">ИМ</t>
  </si>
  <si>
    <t xml:space="preserve">Раздевалка женская</t>
  </si>
  <si>
    <t xml:space="preserve">Лаборатория</t>
  </si>
  <si>
    <t xml:space="preserve">Комната мастеров</t>
  </si>
  <si>
    <t xml:space="preserve">Периметр вдоль зданий</t>
  </si>
  <si>
    <t xml:space="preserve">2 контур защиты</t>
  </si>
  <si>
    <t xml:space="preserve">Периметр территории вдоль забора</t>
  </si>
  <si>
    <t xml:space="preserve">1 контур защиты</t>
  </si>
  <si>
    <t xml:space="preserve">Представитель  ООО «Маслодел» ______________/_____________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</si>
  <si>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</si>
  <si>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</si>
  <si>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</si>
  <si>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</si>
  <si>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</si>
  <si>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</si>
  <si>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</si>
  <si>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3,4,5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</si>
  <si>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</si>
  <si>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</si>
  <si>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____________Руденко В.Н.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</si>
  <si>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</si>
  <si>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</si>
  <si>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</si>
  <si>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</si>
  <si>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</si>
  <si>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</si>
  <si>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</si>
  <si>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</si>
  <si>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</si>
  <si>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</si>
  <si>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Нет доступа (№)</t>
  </si>
  <si>
    <t xml:space="preserve">Замена/ установка (№)</t>
  </si>
  <si>
    <t xml:space="preserve">Пищевые</t>
  </si>
  <si>
    <t xml:space="preserve">3,6,7</t>
  </si>
  <si>
    <t xml:space="preserve">9,11,12,14</t>
  </si>
  <si>
    <t xml:space="preserve">15,17,18,20</t>
  </si>
  <si>
    <t xml:space="preserve">чистка</t>
  </si>
  <si>
    <t xml:space="preserve">замена клеевой пластины</t>
  </si>
  <si>
    <t xml:space="preserve">1-30</t>
  </si>
  <si>
    <t xml:space="preserve">Непищевые</t>
  </si>
  <si>
    <t xml:space="preserve">1-28</t>
  </si>
  <si>
    <t xml:space="preserve">Мелкодисперсионное орошение</t>
  </si>
  <si>
    <t xml:space="preserve">КВ.М.</t>
  </si>
  <si>
    <t xml:space="preserve">Итого средств учета от грызунов в помещениях</t>
  </si>
  <si>
    <t xml:space="preserve">Итого средств учета от грызунов вдоль периметра производственных зданий</t>
  </si>
  <si>
    <t xml:space="preserve">Итого средств учета от грызунов вдоль периметра территории забора</t>
  </si>
  <si>
    <t xml:space="preserve">Итого средств учета от ползающих насекомых в помещениях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</si>
  <si>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</si>
  <si>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</si>
  <si>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</si>
  <si>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№</t>
  </si>
  <si>
    <t xml:space="preserve">Итого поврежденные №</t>
  </si>
  <si>
    <t xml:space="preserve">Итого нет доступа к № (загорожено)</t>
  </si>
  <si>
    <t xml:space="preserve">Итого замена/установка № </t>
  </si>
  <si>
    <t xml:space="preserve">Состояние приманки 0- нет погрызов 1-единичные 2-множественные 3-съедена  половина и более приманки</t>
  </si>
  <si>
    <t xml:space="preserve">Руденко В.Н./___________</t>
  </si>
  <si>
    <t xml:space="preserve">Представитель ООО Маслодел</t>
  </si>
  <si>
    <t xml:space="preserve">___________/__________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</si>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</sst>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49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204"/>
    </font>
    <font>
      <sz val="11"/>
      <color rgb="FF333333"/>
      <name val="Arial Cyr"/>
      <family val="2"/>
      <charset val="1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 val="true"/>
      <sz val="10"/>
      <color rgb="FF00000A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0"/>
      <color rgb="FF333333"/>
      <name val="Arial Cyr1"/>
      <family val="0"/>
      <charset val="204"/>
    </font>
    <font>
      <sz val="10.5"/>
      <color rgb="FF000000"/>
      <name val="Arial Cyr"/>
      <family val="2"/>
      <charset val="204"/>
    </font>
    <font>
      <sz val="11"/>
      <color rgb="FF333333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"/>
      <family val="2"/>
      <charset val="204"/>
    </font>
    <font>
      <sz val="9"/>
      <color rgb="FF333333"/>
      <name val="Arial"/>
      <family val="2"/>
      <charset val="204"/>
    </font>
    <font>
      <b val="true"/>
      <sz val="11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3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sz val="11"/>
      <color rgb="FF000000"/>
      <name val="Arial Cyr"/>
      <family val="2"/>
      <charset val="1"/>
    </font>
    <font>
      <b val="true"/>
      <sz val="9"/>
      <color rgb="FF000000"/>
      <name val="Arial"/>
      <family val="2"/>
      <charset val="204"/>
    </font>
    <font>
      <b val="true"/>
      <sz val="9"/>
      <color rgb="FF333333"/>
      <name val="Arial"/>
      <family val="2"/>
      <charset val="204"/>
    </font>
    <font>
      <sz val="7"/>
      <color rgb="FF000000"/>
      <name val="Arial"/>
      <family val="2"/>
      <charset val="204"/>
    </font>
    <font>
      <b val="true"/>
      <i val="true"/>
      <sz val="9"/>
      <color rgb="FF000000"/>
      <name val="Arial"/>
      <family val="2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0"/>
      <color rgb="FF333333"/>
      <name val="Times New Roman1"/>
      <family val="0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2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ome/pk/&#1056;&#1072;&#1073;&#1086;&#1095;&#1080;&#1081;%20&#1089;&#1090;&#1086;&#1083;/docs%20(1-&#1103;%20&#1082;&#1086;&#1087;&#1080;&#1103;)/&#1055;&#1045;&#1057;&#1058;&#1067;/&#1057;&#1040;&#1056;&#1040;&#1058;&#1054;&#1042;%20&#1048;%20&#1041;&#1040;&#1051;&#1040;&#1050;&#1054;&#1042;&#1054;%20/&#1054;&#1090;&#1095;&#1077;&#1090;&#1099;/&#1054;&#1040;&#1054;%20&#1052;&#1072;&#1089;&#1083;&#1086;&#1076;&#1077;&#1083;+/&#1054;&#1090;&#1095;&#1077;&#1090;/&#1086;&#1090;&#1095;&#1077;&#1090;%20&#1084;&#1072;&#1088;&#1090;%202022%20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ables/table1.xml><?xml version="1.0" encoding="utf-8"?>
<table xmlns="http://schemas.openxmlformats.org/spreadsheetml/2006/main" id="1" name="__Anonymous_Sheet_DB__4" displayName="__Anonymous_Sheet_DB__4" ref="A16:D24" headerRowCount="0" totalsRowCount="0" totalsRowShown="0">
  <tableColumns count="4">
    <tableColumn id="1" name="Столбец1"/>
    <tableColumn id="2" name="Столбец2"/>
    <tableColumn id="3" name="Столбец3"/>
    <tableColumn id="4" name="Столбец4"/>
  </tableColumns>
</tabl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3"/>
  <sheetViews>
    <sheetView showFormulas="false" showGridLines="true" showRowColHeaders="true" showZeros="true" rightToLeft="false" tabSelected="true" showOutlineSymbols="true" defaultGridColor="true" view="normal" topLeftCell="A1" colorId="64" zoomScale="104" zoomScaleNormal="104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1" min="1" style="0" width="18.71"/>
    <col collapsed="false" customWidth="true" hidden="false" outlineLevel="0" max="7" min="2" style="0" width="12.18"/>
    <col collapsed="false" customWidth="true" hidden="false" outlineLevel="0" max="8" min="8" style="0" width="8.25"/>
    <col collapsed="false" customWidth="true" hidden="false" outlineLevel="0" max="9" min="9" style="0" width="17.11"/>
    <col collapsed="false" customWidth="true" hidden="false" outlineLevel="0" max="64" min="10" style="0" width="12.18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8" customFormat="false" ht="14.25" hidden="false" customHeight="true" outlineLevel="0" collapsed="false">
      <c r="C8" s="2" t="s">
        <v>5</v>
      </c>
      <c r="D8" s="1" t="s">
        <v>6</v>
      </c>
      <c r="E8" s="1"/>
      <c r="F8" s="1"/>
    </row>
    <row r="14" customFormat="false" ht="14.25" hidden="false" customHeight="true" outlineLevel="0" collapsed="false">
      <c r="A14" s="2" t="s">
        <v>7</v>
      </c>
      <c r="B14" s="2" t="s">
        <v>8</v>
      </c>
    </row>
    <row r="15" customFormat="false" ht="14.25" hidden="false" customHeight="true" outlineLevel="0" collapsed="false">
      <c r="A15" s="2" t="s">
        <v>9</v>
      </c>
      <c r="B15" s="2" t="s">
        <v>10</v>
      </c>
    </row>
    <row r="16" customFormat="false" ht="14.25" hidden="false" customHeight="true" outlineLevel="0" collapsed="false">
      <c r="A16" s="2" t="s">
        <v>11</v>
      </c>
      <c r="B16" s="2" t="s">
        <v>12</v>
      </c>
    </row>
    <row r="19" customFormat="false" ht="14.25" hidden="false" customHeight="true" outlineLevel="0" collapsed="false">
      <c r="B19" s="2" t="s">
        <v>13</v>
      </c>
    </row>
    <row r="20" customFormat="false" ht="14.25" hidden="false" customHeight="true" outlineLevel="0" collapsed="false">
      <c r="B20" s="2" t="s">
        <v>14</v>
      </c>
    </row>
    <row r="21" customFormat="false" ht="14.25" hidden="false" customHeight="true" outlineLevel="0" collapsed="false">
      <c r="B21" s="2" t="s">
        <v>15</v>
      </c>
    </row>
    <row r="22" customFormat="false" ht="14.25" hidden="false" customHeight="true" outlineLevel="0" collapsed="false">
      <c r="B22" s="3" t="s">
        <v>16</v>
      </c>
      <c r="C22" s="4"/>
      <c r="D22" s="4"/>
      <c r="E22" s="4"/>
      <c r="F22" s="4"/>
      <c r="G22" s="4"/>
      <c r="H22" s="4"/>
      <c r="I22" s="4"/>
      <c r="J22" s="4"/>
    </row>
    <row r="23" customFormat="false" ht="14.25" hidden="false" customHeight="true" outlineLevel="0" collapsed="false">
      <c r="B23" s="4" t="s">
        <v>17</v>
      </c>
      <c r="C23" s="4"/>
      <c r="D23" s="4"/>
      <c r="E23" s="4"/>
      <c r="F23" s="4"/>
      <c r="G23" s="4"/>
      <c r="H23" s="4"/>
      <c r="I23" s="4"/>
      <c r="J23" s="4"/>
    </row>
    <row r="24" customFormat="false" ht="13.8" hidden="false" customHeight="false" outlineLevel="0" collapsed="false">
      <c r="B24" s="0" t="s">
        <v>18</v>
      </c>
    </row>
    <row r="25" customFormat="false" ht="13.8" hidden="false" customHeight="false" outlineLevel="0" collapsed="false">
      <c r="B25" s="5" t="s">
        <v>19</v>
      </c>
    </row>
    <row r="27" customFormat="false" ht="14.25" hidden="false" customHeight="true" outlineLevel="0" collapsed="false">
      <c r="A27" s="4"/>
      <c r="B27" s="4"/>
      <c r="C27" s="4"/>
    </row>
    <row r="28" customFormat="false" ht="14.25" hidden="false" customHeight="true" outlineLevel="0" collapsed="false">
      <c r="A28" s="3" t="s">
        <v>20</v>
      </c>
      <c r="B28" s="4"/>
      <c r="C28" s="4"/>
    </row>
    <row r="29" customFormat="false" ht="29" hidden="false" customHeight="true" outlineLevel="0" collapsed="false">
      <c r="A29" s="6" t="s">
        <v>21</v>
      </c>
      <c r="B29" s="6"/>
      <c r="C29" s="6"/>
      <c r="E29" s="2" t="s">
        <v>22</v>
      </c>
    </row>
    <row r="30" customFormat="false" ht="14.25" hidden="false" customHeight="true" outlineLevel="0" collapsed="false">
      <c r="A30" s="4"/>
      <c r="B30" s="4"/>
      <c r="C30" s="4"/>
    </row>
    <row r="31" customFormat="false" ht="14.25" hidden="false" customHeight="true" outlineLevel="0" collapsed="false">
      <c r="A31" s="4"/>
      <c r="B31" s="4"/>
      <c r="C31" s="4"/>
    </row>
    <row r="32" customFormat="false" ht="14.25" hidden="false" customHeight="true" outlineLevel="0" collapsed="false">
      <c r="A32" s="3" t="s">
        <v>23</v>
      </c>
      <c r="B32" s="4"/>
      <c r="C32" s="4"/>
    </row>
    <row r="33" customFormat="false" ht="14.25" hidden="false" customHeight="true" outlineLevel="0" collapsed="false">
      <c r="A33" s="6" t="s">
        <v>24</v>
      </c>
      <c r="B33" s="6"/>
      <c r="C33" s="6"/>
      <c r="E33" s="2" t="s">
        <v>25</v>
      </c>
    </row>
  </sheetData>
  <mergeCells count="4">
    <mergeCell ref="C2:G2"/>
    <mergeCell ref="D8:F8"/>
    <mergeCell ref="A29:C29"/>
    <mergeCell ref="A33:C33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4921875" defaultRowHeight="12.8" zeroHeight="false" outlineLevelRow="0" outlineLevelCol="0"/>
  <cols>
    <col collapsed="false" customWidth="true" hidden="false" outlineLevel="0" max="1" min="1" style="0" width="15.33"/>
    <col collapsed="false" customWidth="true" hidden="false" outlineLevel="0" max="2" min="2" style="0" width="14.44"/>
    <col collapsed="false" customWidth="true" hidden="false" outlineLevel="0" max="3" min="3" style="0" width="12.41"/>
    <col collapsed="false" customWidth="true" hidden="false" outlineLevel="0" max="4" min="4" style="0" width="12.66"/>
    <col collapsed="false" customWidth="true" hidden="false" outlineLevel="0" max="5" min="5" style="0" width="12.16"/>
  </cols>
  <sheetData>
    <row r="1" customFormat="false" ht="13.8" hidden="false" customHeight="true" outlineLevel="0" collapsed="false">
      <c r="A1" s="7" t="s">
        <v>13</v>
      </c>
      <c r="B1" s="7"/>
      <c r="C1" s="7"/>
      <c r="D1" s="7"/>
      <c r="E1" s="7"/>
      <c r="F1" s="8"/>
      <c r="G1" s="8"/>
    </row>
    <row r="2" customFormat="false" ht="22.35" hidden="false" customHeight="true" outlineLevel="0" collapsed="false">
      <c r="A2" s="9" t="s">
        <v>26</v>
      </c>
      <c r="B2" s="9"/>
      <c r="C2" s="9"/>
      <c r="D2" s="9"/>
      <c r="E2" s="9"/>
    </row>
    <row r="3" customFormat="false" ht="13.8" hidden="false" customHeight="false" outlineLevel="0" collapsed="false">
      <c r="A3" s="10" t="str">
        <f aca="false">Обложка!B15</f>
        <v>ООО «Маслодел»</v>
      </c>
      <c r="B3" s="10"/>
      <c r="C3" s="10"/>
      <c r="D3" s="10"/>
      <c r="E3" s="10"/>
      <c r="F3" s="8"/>
      <c r="G3" s="8"/>
    </row>
    <row r="4" customFormat="false" ht="23.85" hidden="false" customHeight="true" outlineLevel="0" collapsed="false">
      <c r="A4" s="10" t="s">
        <v>27</v>
      </c>
      <c r="B4" s="10"/>
      <c r="C4" s="10"/>
      <c r="D4" s="10"/>
      <c r="E4" s="10"/>
      <c r="F4" s="8"/>
      <c r="G4" s="8"/>
    </row>
    <row r="5" customFormat="false" ht="13.8" hidden="false" customHeight="true" outlineLevel="0" collapsed="false">
      <c r="A5" s="11" t="s">
        <v>6</v>
      </c>
      <c r="B5" s="11"/>
      <c r="C5" s="12"/>
      <c r="D5" s="12"/>
      <c r="E5" s="12"/>
      <c r="F5" s="8"/>
      <c r="G5" s="8"/>
    </row>
    <row r="6" customFormat="false" ht="13.8" hidden="false" customHeight="true" outlineLevel="0" collapsed="false">
      <c r="A6" s="12" t="s">
        <v>28</v>
      </c>
      <c r="B6" s="12"/>
      <c r="C6" s="12"/>
      <c r="D6" s="12"/>
      <c r="E6" s="12" t="str">
        <f aca="false">Обложка!B4</f>
        <v>01.09. 2021г.</v>
      </c>
      <c r="F6" s="8"/>
      <c r="G6" s="8"/>
    </row>
    <row r="7" customFormat="false" ht="35.05" hidden="false" customHeight="true" outlineLevel="0" collapsed="false">
      <c r="A7" s="10" t="s">
        <v>29</v>
      </c>
      <c r="B7" s="10"/>
      <c r="C7" s="10"/>
      <c r="D7" s="10"/>
      <c r="E7" s="10"/>
      <c r="F7" s="8"/>
      <c r="G7" s="8"/>
    </row>
    <row r="8" customFormat="false" ht="13.8" hidden="false" customHeight="false" outlineLevel="0" collapsed="false">
      <c r="A8" s="13" t="s">
        <v>30</v>
      </c>
      <c r="B8" s="13"/>
      <c r="C8" s="13"/>
      <c r="D8" s="13"/>
      <c r="E8" s="13"/>
      <c r="F8" s="14"/>
      <c r="G8" s="14"/>
    </row>
    <row r="9" customFormat="false" ht="13.8" hidden="false" customHeight="false" outlineLevel="0" collapsed="false">
      <c r="A9" s="15" t="s">
        <v>31</v>
      </c>
      <c r="B9" s="15"/>
      <c r="C9" s="15"/>
      <c r="D9" s="16" t="s">
        <v>32</v>
      </c>
      <c r="E9" s="13" t="n">
        <v>20147</v>
      </c>
      <c r="F9" s="8"/>
      <c r="G9" s="8"/>
    </row>
    <row r="10" customFormat="false" ht="13.8" hidden="false" customHeight="false" outlineLevel="0" collapsed="false">
      <c r="A10" s="15" t="s">
        <v>33</v>
      </c>
      <c r="B10" s="15"/>
      <c r="C10" s="15"/>
      <c r="D10" s="13" t="s">
        <v>34</v>
      </c>
      <c r="E10" s="13" t="n">
        <f aca="false">E22</f>
        <v>24</v>
      </c>
      <c r="F10" s="8"/>
      <c r="G10" s="8"/>
    </row>
    <row r="11" customFormat="false" ht="13.8" hidden="false" customHeight="false" outlineLevel="0" collapsed="false">
      <c r="A11" s="13" t="s">
        <v>35</v>
      </c>
      <c r="B11" s="13"/>
      <c r="C11" s="13"/>
      <c r="D11" s="13"/>
      <c r="E11" s="13"/>
      <c r="F11" s="14"/>
      <c r="G11" s="14"/>
    </row>
    <row r="12" customFormat="false" ht="13.8" hidden="false" customHeight="false" outlineLevel="0" collapsed="false">
      <c r="A12" s="15" t="s">
        <v>36</v>
      </c>
      <c r="B12" s="15"/>
      <c r="C12" s="15"/>
      <c r="D12" s="16" t="s">
        <v>32</v>
      </c>
      <c r="E12" s="13" t="n">
        <v>695.6</v>
      </c>
      <c r="F12" s="8"/>
      <c r="G12" s="8"/>
    </row>
    <row r="13" customFormat="false" ht="13.8" hidden="false" customHeight="true" outlineLevel="0" collapsed="false">
      <c r="A13" s="17" t="s">
        <v>37</v>
      </c>
      <c r="B13" s="17"/>
      <c r="C13" s="17"/>
      <c r="D13" s="17"/>
      <c r="E13" s="17"/>
      <c r="F13" s="14"/>
      <c r="G13" s="14"/>
    </row>
    <row r="14" customFormat="false" ht="46.25" hidden="false" customHeight="false" outlineLevel="0" collapsed="false">
      <c r="A14" s="18" t="s">
        <v>38</v>
      </c>
      <c r="B14" s="18" t="s">
        <v>39</v>
      </c>
      <c r="C14" s="18" t="s">
        <v>40</v>
      </c>
      <c r="D14" s="19" t="s">
        <v>41</v>
      </c>
      <c r="E14" s="20" t="s">
        <v>42</v>
      </c>
      <c r="F14" s="21"/>
      <c r="G14" s="21"/>
    </row>
    <row r="15" customFormat="false" ht="46.25" hidden="false" customHeight="false" outlineLevel="0" collapsed="false">
      <c r="A15" s="22" t="s">
        <v>43</v>
      </c>
      <c r="B15" s="18" t="s">
        <v>44</v>
      </c>
      <c r="C15" s="18" t="s">
        <v>45</v>
      </c>
      <c r="D15" s="19" t="s">
        <v>41</v>
      </c>
      <c r="E15" s="20" t="s">
        <v>42</v>
      </c>
      <c r="F15" s="21"/>
      <c r="G15" s="21"/>
    </row>
    <row r="16" customFormat="false" ht="46.25" hidden="false" customHeight="false" outlineLevel="0" collapsed="false">
      <c r="A16" s="23" t="s">
        <v>46</v>
      </c>
      <c r="B16" s="24" t="s">
        <v>47</v>
      </c>
      <c r="C16" s="24" t="s">
        <v>48</v>
      </c>
      <c r="D16" s="19" t="s">
        <v>49</v>
      </c>
      <c r="E16" s="20" t="s">
        <v>42</v>
      </c>
      <c r="F16" s="21"/>
      <c r="G16" s="21"/>
    </row>
    <row r="17" customFormat="false" ht="13.8" hidden="false" customHeight="true" outlineLevel="0" collapsed="false">
      <c r="A17" s="25" t="s">
        <v>50</v>
      </c>
      <c r="B17" s="25"/>
      <c r="C17" s="25"/>
      <c r="D17" s="25"/>
      <c r="E17" s="25"/>
      <c r="F17" s="14"/>
      <c r="G17" s="14"/>
    </row>
    <row r="18" customFormat="false" ht="13.8" hidden="false" customHeight="false" outlineLevel="0" collapsed="false">
      <c r="A18" s="15" t="s">
        <v>31</v>
      </c>
      <c r="B18" s="15"/>
      <c r="C18" s="15"/>
      <c r="D18" s="16" t="s">
        <v>32</v>
      </c>
      <c r="E18" s="13" t="n">
        <f aca="false">E9</f>
        <v>20147</v>
      </c>
      <c r="F18" s="8"/>
      <c r="G18" s="8"/>
    </row>
    <row r="19" customFormat="false" ht="23.85" hidden="false" customHeight="true" outlineLevel="0" collapsed="false">
      <c r="A19" s="26" t="s">
        <v>51</v>
      </c>
      <c r="B19" s="26"/>
      <c r="C19" s="26"/>
      <c r="D19" s="13" t="s">
        <v>34</v>
      </c>
      <c r="E19" s="13" t="n">
        <f aca="false">E25</f>
        <v>5</v>
      </c>
      <c r="F19" s="8"/>
      <c r="G19" s="8"/>
    </row>
    <row r="20" customFormat="false" ht="13.8" hidden="false" customHeight="false" outlineLevel="0" collapsed="false">
      <c r="A20" s="26" t="str">
        <f aca="false">'Контрольный лист'!A29</f>
        <v>Мелкодисперсионное орошение</v>
      </c>
      <c r="B20" s="26"/>
      <c r="C20" s="26"/>
      <c r="D20" s="13" t="s">
        <v>32</v>
      </c>
      <c r="E20" s="13" t="n">
        <f aca="false">'Контрольный лист'!F29</f>
        <v>100</v>
      </c>
      <c r="F20" s="8"/>
      <c r="G20" s="8"/>
    </row>
    <row r="21" customFormat="false" ht="13.8" hidden="false" customHeight="false" outlineLevel="0" collapsed="false">
      <c r="A21" s="13" t="s">
        <v>52</v>
      </c>
      <c r="B21" s="13"/>
      <c r="C21" s="13"/>
      <c r="D21" s="13"/>
      <c r="E21" s="13"/>
      <c r="F21" s="21"/>
      <c r="G21" s="8"/>
    </row>
    <row r="22" customFormat="false" ht="23.85" hidden="false" customHeight="false" outlineLevel="0" collapsed="false">
      <c r="A22" s="27" t="str">
        <f aca="false">'Контрольный лист'!A30</f>
        <v>Итого средств учета от грызунов в помещениях</v>
      </c>
      <c r="B22" s="27"/>
      <c r="C22" s="28" t="str">
        <f aca="false">'Контрольный лист'!B30</f>
        <v>3 контур защиты</v>
      </c>
      <c r="D22" s="19" t="s">
        <v>53</v>
      </c>
      <c r="E22" s="20" t="n">
        <f aca="false">'Контрольный лист'!F30</f>
        <v>24</v>
      </c>
      <c r="F22" s="21"/>
      <c r="G22" s="8"/>
    </row>
    <row r="23" customFormat="false" ht="35.05" hidden="false" customHeight="false" outlineLevel="0" collapsed="false">
      <c r="A23" s="27" t="str">
        <f aca="false">'Контрольный лист'!A31</f>
        <v>Итого средств учета от грызунов вдоль периметра производственных зданий</v>
      </c>
      <c r="B23" s="27"/>
      <c r="C23" s="28" t="str">
        <f aca="false">'Контрольный лист'!B31</f>
        <v>2 контур защиты</v>
      </c>
      <c r="D23" s="19" t="s">
        <v>53</v>
      </c>
      <c r="E23" s="20" t="n">
        <f aca="false">'Контрольный лист'!F31</f>
        <v>30</v>
      </c>
      <c r="F23" s="21"/>
      <c r="G23" s="8"/>
    </row>
    <row r="24" customFormat="false" ht="35.05" hidden="false" customHeight="false" outlineLevel="0" collapsed="false">
      <c r="A24" s="27" t="str">
        <f aca="false">'Контрольный лист'!A32</f>
        <v>Итого средств учета от грызунов вдоль периметра территории забора</v>
      </c>
      <c r="B24" s="27"/>
      <c r="C24" s="28" t="str">
        <f aca="false">'Контрольный лист'!B32</f>
        <v>1 контур защиты</v>
      </c>
      <c r="D24" s="19" t="s">
        <v>53</v>
      </c>
      <c r="E24" s="20" t="n">
        <f aca="false">'Контрольный лист'!F32</f>
        <v>28</v>
      </c>
      <c r="F24" s="21"/>
      <c r="G24" s="8"/>
    </row>
    <row r="25" customFormat="false" ht="35.05" hidden="false" customHeight="false" outlineLevel="0" collapsed="false">
      <c r="A25" s="27" t="str">
        <f aca="false">'Контрольный лист'!A33</f>
        <v>Итого средств учета от ползающих насекомых в помещениях</v>
      </c>
      <c r="B25" s="27"/>
      <c r="C25" s="28" t="str">
        <f aca="false">'Контрольный лист'!B33</f>
        <v>3 контур защиты</v>
      </c>
      <c r="D25" s="19" t="str">
        <f aca="false">'Контрольный лист'!C33</f>
        <v>ИМ</v>
      </c>
      <c r="E25" s="20" t="n">
        <f aca="false">'Контрольный лист'!F33</f>
        <v>5</v>
      </c>
      <c r="F25" s="21"/>
      <c r="G25" s="8"/>
    </row>
    <row r="26" customFormat="false" ht="35.05" hidden="false" customHeight="false" outlineLevel="0" collapsed="false">
      <c r="A26" s="27" t="str">
        <f aca="false">'Контрольный лист'!A34</f>
        <v>Итого средств учета от летающих насекомых в помещениях</v>
      </c>
      <c r="B26" s="27"/>
      <c r="C26" s="28" t="str">
        <f aca="false">'Контрольный лист'!B34</f>
        <v>3 контур защиты</v>
      </c>
      <c r="D26" s="19" t="str">
        <f aca="false">'Контрольный лист'!C34</f>
        <v>ИЛ</v>
      </c>
      <c r="E26" s="20" t="n">
        <f aca="false">'Контрольный лист'!F34</f>
        <v>7</v>
      </c>
      <c r="F26" s="21"/>
      <c r="G26" s="8"/>
    </row>
    <row r="27" customFormat="false" ht="13.8" hidden="false" customHeight="false" outlineLevel="0" collapsed="false">
      <c r="A27" s="29"/>
      <c r="B27" s="30"/>
      <c r="C27" s="31"/>
      <c r="D27" s="32"/>
      <c r="E27" s="33"/>
      <c r="F27" s="21"/>
      <c r="G27" s="8"/>
    </row>
    <row r="28" customFormat="false" ht="13.8" hidden="false" customHeight="true" outlineLevel="0" collapsed="false">
      <c r="A28" s="34" t="s">
        <v>54</v>
      </c>
      <c r="B28" s="34"/>
      <c r="C28" s="35"/>
      <c r="D28" s="35"/>
      <c r="E28" s="36"/>
      <c r="F28" s="36"/>
      <c r="G28" s="37"/>
    </row>
    <row r="29" customFormat="false" ht="13.8" hidden="false" customHeight="true" outlineLevel="0" collapsed="false">
      <c r="A29" s="38" t="s">
        <v>55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customFormat="false" ht="23.85" hidden="false" customHeight="true" outlineLevel="0" collapsed="false">
      <c r="A30" s="38" t="s">
        <v>56</v>
      </c>
      <c r="B30" s="38"/>
      <c r="C30" s="38"/>
      <c r="D30" s="38"/>
      <c r="E30" s="38"/>
      <c r="F30" s="38"/>
      <c r="G30" s="38"/>
    </row>
    <row r="31" customFormat="false" ht="13.8" hidden="false" customHeight="false" outlineLevel="0" collapsed="false">
      <c r="A31" s="21" t="s">
        <v>20</v>
      </c>
      <c r="B31" s="30"/>
      <c r="C31" s="30"/>
      <c r="D31" s="30"/>
      <c r="E31" s="39"/>
      <c r="F31" s="39"/>
      <c r="G31" s="39"/>
    </row>
    <row r="32" customFormat="false" ht="13.8" hidden="false" customHeight="false" outlineLevel="0" collapsed="false">
      <c r="A32" s="29" t="s">
        <v>57</v>
      </c>
      <c r="B32" s="29"/>
      <c r="C32" s="40" t="s">
        <v>58</v>
      </c>
      <c r="D32" s="41"/>
      <c r="E32" s="40"/>
      <c r="F32" s="41"/>
      <c r="G32" s="39"/>
    </row>
    <row r="33" customFormat="false" ht="13.8" hidden="false" customHeight="false" outlineLevel="0" collapsed="false">
      <c r="A33" s="39"/>
      <c r="B33" s="39"/>
      <c r="C33" s="39"/>
      <c r="D33" s="39"/>
      <c r="F33" s="39"/>
      <c r="G33" s="39"/>
    </row>
    <row r="34" customFormat="false" ht="13.8" hidden="false" customHeight="false" outlineLevel="0" collapsed="false">
      <c r="A34" s="8" t="s">
        <v>23</v>
      </c>
      <c r="B34" s="39"/>
      <c r="C34" s="39"/>
      <c r="D34" s="39"/>
      <c r="E34" s="42"/>
      <c r="F34" s="39"/>
      <c r="G34" s="39"/>
    </row>
    <row r="35" customFormat="false" ht="23.85" hidden="false" customHeight="false" outlineLevel="0" collapsed="false">
      <c r="A35" s="30" t="s">
        <v>24</v>
      </c>
      <c r="B35" s="30"/>
      <c r="C35" s="43" t="s">
        <v>25</v>
      </c>
      <c r="E35" s="43"/>
      <c r="G35" s="44"/>
    </row>
    <row r="36" customFormat="false" ht="13.8" hidden="false" customHeight="false" outlineLevel="0" collapsed="false">
      <c r="A36" s="44"/>
      <c r="B36" s="44"/>
      <c r="C36" s="44"/>
      <c r="D36" s="44"/>
      <c r="E36" s="44"/>
      <c r="F36" s="44"/>
      <c r="G36" s="44"/>
    </row>
    <row r="37" customFormat="false" ht="13.8" hidden="false" customHeight="false" outlineLevel="0" collapsed="false">
      <c r="A37" s="44"/>
      <c r="B37" s="44"/>
      <c r="C37" s="44"/>
      <c r="D37" s="44"/>
      <c r="E37" s="44"/>
      <c r="F37" s="44"/>
      <c r="G37" s="44"/>
    </row>
    <row r="38" customFormat="false" ht="13.8" hidden="false" customHeight="false" outlineLevel="0" collapsed="false">
      <c r="A38" s="44"/>
      <c r="B38" s="44"/>
      <c r="C38" s="44"/>
      <c r="D38" s="44"/>
      <c r="E38" s="44"/>
      <c r="F38" s="44"/>
      <c r="G38" s="44"/>
    </row>
    <row r="39" customFormat="false" ht="13.8" hidden="false" customHeight="false" outlineLevel="0" collapsed="false">
      <c r="A39" s="44"/>
      <c r="B39" s="44"/>
      <c r="C39" s="44"/>
      <c r="D39" s="44"/>
      <c r="E39" s="44"/>
      <c r="F39" s="44"/>
      <c r="G39" s="44"/>
    </row>
    <row r="40" customFormat="false" ht="13.8" hidden="false" customHeight="false" outlineLevel="0" collapsed="false">
      <c r="A40" s="44"/>
      <c r="B40" s="44"/>
      <c r="C40" s="44"/>
      <c r="D40" s="44"/>
      <c r="E40" s="44"/>
      <c r="F40" s="44"/>
      <c r="G40" s="44"/>
    </row>
    <row r="41" customFormat="false" ht="13.8" hidden="false" customHeight="false" outlineLevel="0" collapsed="false">
      <c r="A41" s="44"/>
      <c r="B41" s="44"/>
      <c r="C41" s="44"/>
      <c r="D41" s="44"/>
      <c r="E41" s="44"/>
      <c r="F41" s="44"/>
      <c r="G41" s="44"/>
    </row>
  </sheetData>
  <mergeCells count="27">
    <mergeCell ref="A1:E1"/>
    <mergeCell ref="A2:E2"/>
    <mergeCell ref="A3:E3"/>
    <mergeCell ref="A4:E4"/>
    <mergeCell ref="A5:B5"/>
    <mergeCell ref="A6:D6"/>
    <mergeCell ref="A7:E7"/>
    <mergeCell ref="A8:E8"/>
    <mergeCell ref="A9:C9"/>
    <mergeCell ref="A10:C10"/>
    <mergeCell ref="A11:E11"/>
    <mergeCell ref="A12:C12"/>
    <mergeCell ref="A13:E13"/>
    <mergeCell ref="A17:E17"/>
    <mergeCell ref="A18:C18"/>
    <mergeCell ref="A19:C19"/>
    <mergeCell ref="A20:C20"/>
    <mergeCell ref="A21:E21"/>
    <mergeCell ref="A22:B22"/>
    <mergeCell ref="A23:B23"/>
    <mergeCell ref="A24:B24"/>
    <mergeCell ref="A25:B25"/>
    <mergeCell ref="A26:B26"/>
    <mergeCell ref="A28:B28"/>
    <mergeCell ref="A29:L29"/>
    <mergeCell ref="A30:E30"/>
    <mergeCell ref="A32:B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3.69921875" defaultRowHeight="14.25" zeroHeight="false" outlineLevelRow="0" outlineLevelCol="0"/>
  <cols>
    <col collapsed="false" customWidth="true" hidden="false" outlineLevel="0" max="1" min="1" style="45" width="8"/>
    <col collapsed="false" customWidth="true" hidden="false" outlineLevel="0" max="2" min="2" style="46" width="32.37"/>
    <col collapsed="false" customWidth="true" hidden="false" outlineLevel="0" max="3" min="3" style="46" width="7.39"/>
    <col collapsed="false" customWidth="true" hidden="true" outlineLevel="0" max="4" min="4" style="46" width="10.5"/>
    <col collapsed="false" customWidth="true" hidden="false" outlineLevel="0" max="5" min="5" style="46" width="31.63"/>
    <col collapsed="false" customWidth="true" hidden="false" outlineLevel="0" max="6" min="6" style="46" width="29.17"/>
    <col collapsed="false" customWidth="true" hidden="false" outlineLevel="0" max="7" min="7" style="46" width="11.93"/>
    <col collapsed="false" customWidth="true" hidden="false" outlineLevel="0" max="64" min="8" style="0" width="11.93"/>
  </cols>
  <sheetData>
    <row r="1" customFormat="false" ht="14.25" hidden="false" customHeight="true" outlineLevel="0" collapsed="false">
      <c r="A1" s="0"/>
      <c r="B1" s="47" t="s">
        <v>59</v>
      </c>
      <c r="C1" s="47"/>
      <c r="D1" s="47"/>
      <c r="E1" s="47"/>
      <c r="F1" s="47"/>
      <c r="G1" s="0"/>
    </row>
    <row r="2" customFormat="false" ht="14.25" hidden="false" customHeight="false" outlineLevel="0" collapsed="false">
      <c r="A2" s="48"/>
      <c r="B2" s="48"/>
      <c r="C2" s="48"/>
      <c r="D2" s="49"/>
      <c r="E2" s="49" t="str">
        <f aca="false">Обложка!D8</f>
        <v>01.06.2022-30.06.2022</v>
      </c>
      <c r="F2" s="50"/>
      <c r="G2" s="0"/>
    </row>
    <row r="3" customFormat="false" ht="14.25" hidden="false" customHeight="true" outlineLevel="0" collapsed="false">
      <c r="A3" s="51" t="s">
        <v>60</v>
      </c>
      <c r="B3" s="52" t="s">
        <v>61</v>
      </c>
      <c r="C3" s="52"/>
      <c r="D3" s="52"/>
      <c r="E3" s="52" t="s">
        <v>62</v>
      </c>
      <c r="F3" s="52" t="s">
        <v>50</v>
      </c>
      <c r="G3" s="0"/>
    </row>
    <row r="4" customFormat="false" ht="14.25" hidden="false" customHeight="false" outlineLevel="0" collapsed="false">
      <c r="A4" s="53" t="s">
        <v>63</v>
      </c>
      <c r="B4" s="53"/>
      <c r="C4" s="53"/>
      <c r="D4" s="53"/>
      <c r="E4" s="53"/>
      <c r="F4" s="53"/>
      <c r="G4" s="0"/>
    </row>
    <row r="5" customFormat="false" ht="14.25" hidden="false" customHeight="true" outlineLevel="0" collapsed="false">
      <c r="A5" s="51" t="s">
        <v>64</v>
      </c>
      <c r="B5" s="54" t="s">
        <v>65</v>
      </c>
      <c r="C5" s="54"/>
      <c r="D5" s="54"/>
      <c r="E5" s="52" t="n">
        <f aca="false">'[1]Акт сдачи-приемки'!E9</f>
        <v>20147</v>
      </c>
      <c r="F5" s="52" t="n">
        <f aca="false">'[1]Акт сдачи-приемки'!E12</f>
        <v>695.6</v>
      </c>
      <c r="G5" s="0"/>
    </row>
    <row r="6" customFormat="false" ht="15.95" hidden="false" customHeight="true" outlineLevel="0" collapsed="false">
      <c r="A6" s="51" t="s">
        <v>66</v>
      </c>
      <c r="B6" s="54" t="s">
        <v>67</v>
      </c>
      <c r="C6" s="54"/>
      <c r="D6" s="54"/>
      <c r="E6" s="52" t="s">
        <v>68</v>
      </c>
      <c r="F6" s="52" t="s">
        <v>68</v>
      </c>
    </row>
    <row r="7" customFormat="false" ht="15.4" hidden="false" customHeight="true" outlineLevel="0" collapsed="false">
      <c r="A7" s="51" t="s">
        <v>69</v>
      </c>
      <c r="B7" s="54" t="s">
        <v>70</v>
      </c>
      <c r="C7" s="54"/>
      <c r="D7" s="54"/>
      <c r="E7" s="55" t="s">
        <v>68</v>
      </c>
      <c r="F7" s="55" t="s">
        <v>68</v>
      </c>
    </row>
    <row r="8" customFormat="false" ht="14.25" hidden="false" customHeight="false" outlineLevel="0" collapsed="false">
      <c r="A8" s="53" t="s">
        <v>71</v>
      </c>
      <c r="B8" s="53"/>
      <c r="C8" s="53"/>
      <c r="D8" s="53"/>
      <c r="E8" s="53"/>
      <c r="F8" s="53"/>
    </row>
    <row r="9" customFormat="false" ht="22.45" hidden="false" customHeight="true" outlineLevel="0" collapsed="false">
      <c r="A9" s="56" t="s">
        <v>72</v>
      </c>
      <c r="B9" s="57" t="s">
        <v>73</v>
      </c>
      <c r="C9" s="57"/>
      <c r="D9" s="57"/>
      <c r="E9" s="58" t="n">
        <f aca="false">E15+E16+E17</f>
        <v>82</v>
      </c>
      <c r="F9" s="58" t="n">
        <v>17</v>
      </c>
    </row>
    <row r="10" customFormat="false" ht="14.25" hidden="false" customHeight="true" outlineLevel="0" collapsed="false">
      <c r="A10" s="51" t="s">
        <v>74</v>
      </c>
      <c r="B10" s="57" t="s">
        <v>75</v>
      </c>
      <c r="C10" s="57"/>
      <c r="D10" s="59"/>
      <c r="E10" s="52" t="n">
        <f aca="false">'Контрольный лист'!G35</f>
        <v>0</v>
      </c>
      <c r="F10" s="52" t="n">
        <v>0</v>
      </c>
    </row>
    <row r="11" customFormat="false" ht="28" hidden="false" customHeight="true" outlineLevel="0" collapsed="false">
      <c r="A11" s="51" t="s">
        <v>76</v>
      </c>
      <c r="B11" s="54" t="s">
        <v>77</v>
      </c>
      <c r="C11" s="54"/>
      <c r="D11" s="54"/>
      <c r="E11" s="55" t="n">
        <f aca="false">100-E10*100/E9</f>
        <v>100</v>
      </c>
      <c r="F11" s="52" t="n">
        <f aca="false">100-0*100/2</f>
        <v>100</v>
      </c>
    </row>
    <row r="12" customFormat="false" ht="14.25" hidden="false" customHeight="false" outlineLevel="0" collapsed="false">
      <c r="A12" s="53" t="s">
        <v>78</v>
      </c>
      <c r="B12" s="53"/>
      <c r="C12" s="53"/>
      <c r="D12" s="53"/>
      <c r="E12" s="53"/>
      <c r="F12" s="53"/>
    </row>
    <row r="13" customFormat="false" ht="74" hidden="false" customHeight="true" outlineLevel="0" collapsed="false">
      <c r="A13" s="51" t="s">
        <v>79</v>
      </c>
      <c r="B13" s="54" t="s">
        <v>80</v>
      </c>
      <c r="C13" s="54"/>
      <c r="D13" s="54"/>
      <c r="E13" s="54" t="s">
        <v>81</v>
      </c>
      <c r="F13" s="54" t="s">
        <v>82</v>
      </c>
    </row>
    <row r="14" customFormat="false" ht="85.5" hidden="false" customHeight="true" outlineLevel="0" collapsed="false">
      <c r="A14" s="51" t="s">
        <v>83</v>
      </c>
      <c r="B14" s="54" t="s">
        <v>84</v>
      </c>
      <c r="C14" s="54"/>
      <c r="D14" s="54"/>
      <c r="E14" s="54" t="s">
        <v>85</v>
      </c>
      <c r="F14" s="54" t="s">
        <v>86</v>
      </c>
    </row>
    <row r="15" customFormat="false" ht="28.35" hidden="false" customHeight="true" outlineLevel="0" collapsed="false">
      <c r="A15" s="51" t="s">
        <v>87</v>
      </c>
      <c r="B15" s="54" t="str">
        <f aca="false">'Контрольный лист'!A30</f>
        <v>Итого средств учета от грызунов в помещениях</v>
      </c>
      <c r="C15" s="54" t="str">
        <f aca="false">'Контрольный лист'!B30</f>
        <v>3 контур защиты</v>
      </c>
      <c r="D15" s="54" t="e">
        <f aca="false">#REF!</f>
        <v>#REF!</v>
      </c>
      <c r="E15" s="52" t="n">
        <f aca="false">'Контрольный лист'!F30</f>
        <v>24</v>
      </c>
      <c r="F15" s="52" t="s">
        <v>68</v>
      </c>
    </row>
    <row r="16" customFormat="false" ht="50.1" hidden="false" customHeight="true" outlineLevel="0" collapsed="false">
      <c r="A16" s="51" t="s">
        <v>88</v>
      </c>
      <c r="B16" s="54" t="str">
        <f aca="false">'Контрольный лист'!A31</f>
        <v>Итого средств учета от грызунов вдоль периметра производственных зданий</v>
      </c>
      <c r="C16" s="54" t="str">
        <f aca="false">'Контрольный лист'!B31</f>
        <v>2 контур защиты</v>
      </c>
      <c r="D16" s="54" t="e">
        <f aca="false">#REF!</f>
        <v>#REF!</v>
      </c>
      <c r="E16" s="52" t="n">
        <f aca="false">'Контрольный лист'!F31</f>
        <v>30</v>
      </c>
      <c r="F16" s="52" t="s">
        <v>68</v>
      </c>
    </row>
    <row r="17" customFormat="false" ht="38.1" hidden="false" customHeight="true" outlineLevel="0" collapsed="false">
      <c r="A17" s="51" t="s">
        <v>89</v>
      </c>
      <c r="B17" s="54" t="str">
        <f aca="false">'Контрольный лист'!A32</f>
        <v>Итого средств учета от грызунов вдоль периметра территории забора</v>
      </c>
      <c r="C17" s="54" t="str">
        <f aca="false">'Контрольный лист'!B32</f>
        <v>1 контур защиты</v>
      </c>
      <c r="D17" s="54"/>
      <c r="E17" s="52" t="n">
        <f aca="false">'Контрольный лист'!F32</f>
        <v>28</v>
      </c>
      <c r="F17" s="52" t="s">
        <v>68</v>
      </c>
    </row>
    <row r="18" customFormat="false" ht="46.8" hidden="false" customHeight="true" outlineLevel="0" collapsed="false">
      <c r="A18" s="51" t="s">
        <v>90</v>
      </c>
      <c r="B18" s="54" t="str">
        <f aca="false">'Контрольный лист'!A33</f>
        <v>Итого средств учета от ползающих насекомых в помещениях</v>
      </c>
      <c r="C18" s="54" t="str">
        <f aca="false">'Контрольный лист'!B34</f>
        <v>3 контур защиты</v>
      </c>
      <c r="D18" s="54"/>
      <c r="E18" s="52" t="s">
        <v>68</v>
      </c>
      <c r="F18" s="52" t="n">
        <f aca="false">'Контрольный лист'!F33</f>
        <v>5</v>
      </c>
    </row>
    <row r="19" customFormat="false" ht="39.5" hidden="false" customHeight="true" outlineLevel="0" collapsed="false">
      <c r="A19" s="51" t="s">
        <v>91</v>
      </c>
      <c r="B19" s="54" t="str">
        <f aca="false">'Контрольный лист'!A34</f>
        <v>Итого средств учета от летающих насекомых в помещениях</v>
      </c>
      <c r="C19" s="54" t="str">
        <f aca="false">'Контрольный лист'!B34</f>
        <v>3 контур защиты</v>
      </c>
      <c r="D19" s="54"/>
      <c r="E19" s="52" t="s">
        <v>68</v>
      </c>
      <c r="F19" s="52" t="n">
        <f aca="false">'Контрольный лист'!F34</f>
        <v>7</v>
      </c>
    </row>
    <row r="20" customFormat="false" ht="14.25" hidden="false" customHeight="false" outlineLevel="0" collapsed="false">
      <c r="A20" s="60" t="s">
        <v>92</v>
      </c>
      <c r="B20" s="60"/>
      <c r="C20" s="60"/>
      <c r="D20" s="60"/>
      <c r="E20" s="60"/>
      <c r="F20" s="60"/>
    </row>
    <row r="21" customFormat="false" ht="47.45" hidden="false" customHeight="true" outlineLevel="0" collapsed="false">
      <c r="A21" s="51" t="s">
        <v>93</v>
      </c>
      <c r="B21" s="54" t="s">
        <v>94</v>
      </c>
      <c r="C21" s="54"/>
      <c r="D21" s="54"/>
      <c r="E21" s="54" t="s">
        <v>95</v>
      </c>
      <c r="F21" s="52" t="s">
        <v>68</v>
      </c>
    </row>
    <row r="22" customFormat="false" ht="49.35" hidden="false" customHeight="true" outlineLevel="0" collapsed="false">
      <c r="A22" s="51" t="s">
        <v>96</v>
      </c>
      <c r="B22" s="54" t="s">
        <v>97</v>
      </c>
      <c r="C22" s="54"/>
      <c r="D22" s="54"/>
      <c r="E22" s="54" t="s">
        <v>98</v>
      </c>
      <c r="F22" s="54" t="s">
        <v>98</v>
      </c>
    </row>
    <row r="23" customFormat="false" ht="41.5" hidden="false" customHeight="true" outlineLevel="0" collapsed="false">
      <c r="A23" s="51" t="s">
        <v>99</v>
      </c>
      <c r="B23" s="61" t="s">
        <v>100</v>
      </c>
      <c r="C23" s="61"/>
      <c r="D23" s="61"/>
      <c r="E23" s="52" t="s">
        <v>68</v>
      </c>
      <c r="F23" s="62"/>
    </row>
    <row r="24" customFormat="false" ht="14.25" hidden="false" customHeight="false" outlineLevel="0" collapsed="false">
      <c r="A24" s="60" t="s">
        <v>101</v>
      </c>
      <c r="B24" s="60"/>
      <c r="C24" s="60"/>
      <c r="D24" s="60"/>
      <c r="E24" s="60"/>
      <c r="F24" s="60"/>
    </row>
    <row r="25" customFormat="false" ht="27.2" hidden="false" customHeight="true" outlineLevel="0" collapsed="false">
      <c r="A25" s="51" t="s">
        <v>102</v>
      </c>
      <c r="B25" s="54" t="s">
        <v>103</v>
      </c>
      <c r="C25" s="54"/>
      <c r="D25" s="54"/>
      <c r="E25" s="52" t="s">
        <v>104</v>
      </c>
      <c r="F25" s="52" t="s">
        <v>104</v>
      </c>
    </row>
    <row r="26" customFormat="false" ht="14.25" hidden="false" customHeight="true" outlineLevel="0" collapsed="false">
      <c r="A26" s="51" t="s">
        <v>105</v>
      </c>
      <c r="B26" s="54" t="s">
        <v>106</v>
      </c>
      <c r="C26" s="54"/>
      <c r="D26" s="54"/>
      <c r="E26" s="52"/>
      <c r="F26" s="52"/>
    </row>
    <row r="27" customFormat="false" ht="27.2" hidden="false" customHeight="true" outlineLevel="0" collapsed="false">
      <c r="A27" s="51" t="s">
        <v>107</v>
      </c>
      <c r="B27" s="54" t="s">
        <v>108</v>
      </c>
      <c r="C27" s="54"/>
      <c r="D27" s="54"/>
      <c r="E27" s="52"/>
      <c r="F27" s="52"/>
    </row>
    <row r="28" customFormat="false" ht="14.25" hidden="false" customHeight="false" outlineLevel="0" collapsed="false">
      <c r="A28" s="53" t="s">
        <v>109</v>
      </c>
      <c r="B28" s="53"/>
      <c r="C28" s="53"/>
      <c r="D28" s="53"/>
      <c r="E28" s="53"/>
      <c r="F28" s="53"/>
    </row>
    <row r="29" customFormat="false" ht="49" hidden="false" customHeight="true" outlineLevel="0" collapsed="false">
      <c r="A29" s="51" t="s">
        <v>110</v>
      </c>
      <c r="B29" s="52" t="s">
        <v>111</v>
      </c>
      <c r="C29" s="52"/>
      <c r="D29" s="52"/>
      <c r="E29" s="52"/>
      <c r="F29" s="52"/>
    </row>
    <row r="30" customFormat="false" ht="14.25" hidden="false" customHeight="false" outlineLevel="0" collapsed="false">
      <c r="B30" s="63"/>
      <c r="C30" s="63"/>
      <c r="D30" s="63"/>
      <c r="E30" s="64"/>
      <c r="F30" s="65"/>
    </row>
    <row r="31" customFormat="false" ht="14.25" hidden="false" customHeight="false" outlineLevel="0" collapsed="false">
      <c r="B31" s="21" t="s">
        <v>20</v>
      </c>
      <c r="C31" s="30"/>
      <c r="D31" s="30"/>
      <c r="E31" s="30"/>
      <c r="F31" s="39"/>
    </row>
    <row r="32" customFormat="false" ht="14.25" hidden="false" customHeight="false" outlineLevel="0" collapsed="false">
      <c r="B32" s="29" t="s">
        <v>57</v>
      </c>
      <c r="C32" s="29"/>
      <c r="D32" s="39"/>
      <c r="E32" s="66" t="s">
        <v>112</v>
      </c>
      <c r="F32" s="66"/>
    </row>
    <row r="33" customFormat="false" ht="14.25" hidden="false" customHeight="false" outlineLevel="0" collapsed="false">
      <c r="B33" s="39"/>
      <c r="C33" s="39"/>
      <c r="D33" s="39"/>
      <c r="E33" s="39"/>
      <c r="F33" s="39"/>
    </row>
    <row r="34" customFormat="false" ht="14.25" hidden="false" customHeight="false" outlineLevel="0" collapsed="false">
      <c r="B34" s="39"/>
      <c r="C34" s="39"/>
      <c r="D34" s="39"/>
      <c r="E34" s="39"/>
      <c r="F34" s="39"/>
    </row>
    <row r="35" customFormat="false" ht="14.25" hidden="false" customHeight="false" outlineLevel="0" collapsed="false">
      <c r="B35" s="8" t="s">
        <v>23</v>
      </c>
      <c r="C35" s="39"/>
      <c r="D35" s="39"/>
      <c r="E35" s="39"/>
      <c r="F35" s="39"/>
    </row>
    <row r="36" customFormat="false" ht="14.25" hidden="false" customHeight="true" outlineLevel="0" collapsed="false">
      <c r="B36" s="67" t="s">
        <v>24</v>
      </c>
      <c r="C36" s="67"/>
      <c r="D36" s="67"/>
      <c r="E36" s="29" t="s">
        <v>113</v>
      </c>
      <c r="F36" s="29"/>
    </row>
  </sheetData>
  <mergeCells count="30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20:F20"/>
    <mergeCell ref="B21:D21"/>
    <mergeCell ref="B22:D22"/>
    <mergeCell ref="B23:D23"/>
    <mergeCell ref="A24:F24"/>
    <mergeCell ref="B25:D25"/>
    <mergeCell ref="E25:E27"/>
    <mergeCell ref="F25:F27"/>
    <mergeCell ref="B26:D26"/>
    <mergeCell ref="B27:D27"/>
    <mergeCell ref="A28:F28"/>
    <mergeCell ref="B29:F29"/>
    <mergeCell ref="B32:C32"/>
    <mergeCell ref="E32:F32"/>
    <mergeCell ref="B36:D36"/>
    <mergeCell ref="E36:F36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7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3.328125" defaultRowHeight="13.8" zeroHeight="false" outlineLevelRow="0" outlineLevelCol="0"/>
  <cols>
    <col collapsed="false" customWidth="true" hidden="false" outlineLevel="0" max="1" min="1" style="68" width="4.06"/>
    <col collapsed="false" customWidth="true" hidden="false" outlineLevel="0" max="2" min="2" style="69" width="36.8"/>
    <col collapsed="false" customWidth="true" hidden="false" outlineLevel="0" max="3" min="3" style="69" width="13.17"/>
    <col collapsed="false" customWidth="true" hidden="false" outlineLevel="0" max="4" min="4" style="70" width="17.1"/>
    <col collapsed="false" customWidth="true" hidden="false" outlineLevel="0" max="5" min="5" style="68" width="10.83"/>
    <col collapsed="false" customWidth="true" hidden="false" outlineLevel="0" max="6" min="6" style="70" width="14.15"/>
    <col collapsed="false" customWidth="false" hidden="false" outlineLevel="0" max="60" min="7" style="68" width="13.4"/>
    <col collapsed="false" customWidth="false" hidden="false" outlineLevel="0" max="63" min="61" style="71" width="13.4"/>
  </cols>
  <sheetData>
    <row r="1" customFormat="false" ht="17.65" hidden="false" customHeight="true" outlineLevel="0" collapsed="false">
      <c r="A1" s="72" t="s">
        <v>114</v>
      </c>
      <c r="B1" s="72"/>
      <c r="C1" s="72"/>
      <c r="D1" s="72"/>
      <c r="E1" s="72"/>
      <c r="F1" s="72"/>
      <c r="G1" s="72"/>
      <c r="H1" s="72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0"/>
      <c r="BJ1" s="0"/>
      <c r="BK1" s="0"/>
    </row>
    <row r="2" customFormat="false" ht="13.8" hidden="false" customHeight="false" outlineLevel="0" collapsed="false">
      <c r="A2" s="74"/>
      <c r="B2" s="75"/>
      <c r="C2" s="76" t="str">
        <f aca="false">Обложка!D8</f>
        <v>01.06.2022-30.06.2022</v>
      </c>
      <c r="D2" s="76"/>
      <c r="E2" s="76"/>
      <c r="F2" s="77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0"/>
      <c r="BJ2" s="0"/>
      <c r="BK2" s="0"/>
    </row>
    <row r="3" customFormat="false" ht="36.2" hidden="false" customHeight="true" outlineLevel="0" collapsed="false">
      <c r="A3" s="78" t="s">
        <v>115</v>
      </c>
      <c r="B3" s="79" t="s">
        <v>116</v>
      </c>
      <c r="C3" s="79"/>
      <c r="D3" s="78" t="s">
        <v>117</v>
      </c>
      <c r="E3" s="80" t="str">
        <f aca="false">'Контрольный лист'!F3</f>
        <v>Кол-во ловушек</v>
      </c>
      <c r="F3" s="78" t="s">
        <v>118</v>
      </c>
      <c r="G3" s="78" t="s">
        <v>118</v>
      </c>
      <c r="H3" s="73"/>
      <c r="I3" s="81"/>
      <c r="J3" s="43"/>
      <c r="K3" s="82"/>
      <c r="L3" s="83"/>
      <c r="M3" s="84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customFormat="false" ht="22.2" hidden="false" customHeight="true" outlineLevel="0" collapsed="false">
      <c r="A4" s="78" t="n">
        <v>1</v>
      </c>
      <c r="B4" s="85" t="s">
        <v>119</v>
      </c>
      <c r="C4" s="86" t="s">
        <v>120</v>
      </c>
      <c r="D4" s="87" t="s">
        <v>53</v>
      </c>
      <c r="E4" s="88" t="n">
        <v>1</v>
      </c>
      <c r="F4" s="89" t="s">
        <v>121</v>
      </c>
      <c r="G4" s="89" t="s">
        <v>122</v>
      </c>
      <c r="H4" s="73"/>
      <c r="I4" s="81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customFormat="false" ht="22.2" hidden="false" customHeight="true" outlineLevel="0" collapsed="false">
      <c r="A5" s="78" t="n">
        <v>2</v>
      </c>
      <c r="B5" s="85" t="s">
        <v>123</v>
      </c>
      <c r="C5" s="86" t="s">
        <v>120</v>
      </c>
      <c r="D5" s="87" t="s">
        <v>53</v>
      </c>
      <c r="E5" s="88" t="n">
        <v>1</v>
      </c>
      <c r="F5" s="89" t="s">
        <v>121</v>
      </c>
      <c r="G5" s="89" t="s">
        <v>122</v>
      </c>
      <c r="H5" s="73"/>
      <c r="I5" s="81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customFormat="false" ht="22.2" hidden="false" customHeight="true" outlineLevel="0" collapsed="false">
      <c r="A6" s="78" t="n">
        <v>3</v>
      </c>
      <c r="B6" s="85" t="s">
        <v>124</v>
      </c>
      <c r="C6" s="86" t="s">
        <v>120</v>
      </c>
      <c r="D6" s="87" t="s">
        <v>53</v>
      </c>
      <c r="E6" s="88" t="n">
        <v>3</v>
      </c>
      <c r="F6" s="89" t="s">
        <v>121</v>
      </c>
      <c r="G6" s="89" t="s">
        <v>122</v>
      </c>
      <c r="H6" s="73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customFormat="false" ht="22.2" hidden="false" customHeight="true" outlineLevel="0" collapsed="false">
      <c r="A7" s="78" t="n">
        <v>4</v>
      </c>
      <c r="B7" s="85" t="s">
        <v>125</v>
      </c>
      <c r="C7" s="86" t="s">
        <v>120</v>
      </c>
      <c r="D7" s="87" t="s">
        <v>53</v>
      </c>
      <c r="E7" s="88" t="n">
        <v>2</v>
      </c>
      <c r="F7" s="89" t="s">
        <v>121</v>
      </c>
      <c r="G7" s="89" t="s">
        <v>122</v>
      </c>
      <c r="H7" s="73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customFormat="false" ht="22.2" hidden="false" customHeight="true" outlineLevel="0" collapsed="false">
      <c r="A8" s="78" t="n">
        <v>5</v>
      </c>
      <c r="B8" s="85" t="s">
        <v>126</v>
      </c>
      <c r="C8" s="86" t="s">
        <v>120</v>
      </c>
      <c r="D8" s="87" t="s">
        <v>53</v>
      </c>
      <c r="E8" s="88" t="n">
        <v>1</v>
      </c>
      <c r="F8" s="89" t="s">
        <v>121</v>
      </c>
      <c r="G8" s="89" t="s">
        <v>122</v>
      </c>
      <c r="H8" s="73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customFormat="false" ht="22.2" hidden="false" customHeight="true" outlineLevel="0" collapsed="false">
      <c r="A9" s="78" t="n">
        <v>6</v>
      </c>
      <c r="B9" s="85" t="s">
        <v>127</v>
      </c>
      <c r="C9" s="86" t="s">
        <v>120</v>
      </c>
      <c r="D9" s="87" t="s">
        <v>53</v>
      </c>
      <c r="E9" s="88" t="n">
        <v>4</v>
      </c>
      <c r="F9" s="89" t="s">
        <v>121</v>
      </c>
      <c r="G9" s="89" t="s">
        <v>122</v>
      </c>
      <c r="H9" s="73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customFormat="false" ht="22.2" hidden="false" customHeight="true" outlineLevel="0" collapsed="false">
      <c r="A10" s="78" t="n">
        <v>7</v>
      </c>
      <c r="B10" s="85" t="s">
        <v>128</v>
      </c>
      <c r="C10" s="86" t="s">
        <v>120</v>
      </c>
      <c r="D10" s="87" t="s">
        <v>53</v>
      </c>
      <c r="E10" s="88" t="n">
        <v>1</v>
      </c>
      <c r="F10" s="89" t="s">
        <v>121</v>
      </c>
      <c r="G10" s="89" t="s">
        <v>122</v>
      </c>
      <c r="H10" s="73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customFormat="false" ht="30.15" hidden="false" customHeight="true" outlineLevel="0" collapsed="false">
      <c r="A11" s="78" t="n">
        <v>8</v>
      </c>
      <c r="B11" s="85" t="s">
        <v>129</v>
      </c>
      <c r="C11" s="86" t="s">
        <v>120</v>
      </c>
      <c r="D11" s="87" t="s">
        <v>53</v>
      </c>
      <c r="E11" s="88" t="n">
        <v>1</v>
      </c>
      <c r="F11" s="89" t="s">
        <v>121</v>
      </c>
      <c r="G11" s="89" t="s">
        <v>122</v>
      </c>
      <c r="H11" s="73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customFormat="false" ht="32.05" hidden="false" customHeight="true" outlineLevel="0" collapsed="false">
      <c r="A12" s="78" t="n">
        <v>9</v>
      </c>
      <c r="B12" s="85" t="s">
        <v>130</v>
      </c>
      <c r="C12" s="86" t="s">
        <v>120</v>
      </c>
      <c r="D12" s="87" t="s">
        <v>53</v>
      </c>
      <c r="E12" s="88" t="n">
        <v>4</v>
      </c>
      <c r="F12" s="89" t="s">
        <v>121</v>
      </c>
      <c r="G12" s="89" t="s">
        <v>122</v>
      </c>
      <c r="H12" s="73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customFormat="false" ht="22.2" hidden="false" customHeight="true" outlineLevel="0" collapsed="false">
      <c r="A13" s="78" t="n">
        <v>10</v>
      </c>
      <c r="B13" s="85" t="s">
        <v>131</v>
      </c>
      <c r="C13" s="86" t="s">
        <v>120</v>
      </c>
      <c r="D13" s="87" t="s">
        <v>53</v>
      </c>
      <c r="E13" s="88" t="n">
        <v>1</v>
      </c>
      <c r="F13" s="89" t="s">
        <v>121</v>
      </c>
      <c r="G13" s="89" t="s">
        <v>122</v>
      </c>
      <c r="H13" s="73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customFormat="false" ht="22.2" hidden="false" customHeight="true" outlineLevel="0" collapsed="false">
      <c r="A14" s="78" t="n">
        <v>11</v>
      </c>
      <c r="B14" s="90" t="s">
        <v>132</v>
      </c>
      <c r="C14" s="86" t="s">
        <v>120</v>
      </c>
      <c r="D14" s="87" t="s">
        <v>53</v>
      </c>
      <c r="E14" s="88" t="n">
        <v>2</v>
      </c>
      <c r="F14" s="89" t="s">
        <v>121</v>
      </c>
      <c r="G14" s="89" t="s">
        <v>122</v>
      </c>
      <c r="H14" s="73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customFormat="false" ht="22.2" hidden="false" customHeight="true" outlineLevel="0" collapsed="false">
      <c r="A15" s="78" t="n">
        <v>12</v>
      </c>
      <c r="B15" s="90" t="s">
        <v>133</v>
      </c>
      <c r="C15" s="86" t="s">
        <v>120</v>
      </c>
      <c r="D15" s="87" t="s">
        <v>53</v>
      </c>
      <c r="E15" s="88" t="n">
        <v>1</v>
      </c>
      <c r="F15" s="89" t="s">
        <v>121</v>
      </c>
      <c r="G15" s="89" t="s">
        <v>122</v>
      </c>
      <c r="H15" s="73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customFormat="false" ht="22.2" hidden="false" customHeight="true" outlineLevel="0" collapsed="false">
      <c r="A16" s="78" t="n">
        <v>13</v>
      </c>
      <c r="B16" s="85" t="s">
        <v>134</v>
      </c>
      <c r="C16" s="86" t="s">
        <v>120</v>
      </c>
      <c r="D16" s="87" t="s">
        <v>53</v>
      </c>
      <c r="E16" s="88" t="n">
        <v>1</v>
      </c>
      <c r="F16" s="89" t="s">
        <v>121</v>
      </c>
      <c r="G16" s="89" t="s">
        <v>122</v>
      </c>
      <c r="H16" s="73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customFormat="false" ht="22.2" hidden="false" customHeight="true" outlineLevel="0" collapsed="false">
      <c r="A17" s="78" t="n">
        <v>14</v>
      </c>
      <c r="B17" s="85" t="s">
        <v>135</v>
      </c>
      <c r="C17" s="86" t="s">
        <v>120</v>
      </c>
      <c r="D17" s="87" t="s">
        <v>53</v>
      </c>
      <c r="E17" s="88" t="n">
        <v>1</v>
      </c>
      <c r="F17" s="89" t="s">
        <v>121</v>
      </c>
      <c r="G17" s="89" t="s">
        <v>122</v>
      </c>
      <c r="H17" s="73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customFormat="false" ht="22.2" hidden="false" customHeight="true" outlineLevel="0" collapsed="false">
      <c r="A18" s="78" t="n">
        <v>15</v>
      </c>
      <c r="B18" s="85" t="s">
        <v>124</v>
      </c>
      <c r="C18" s="86" t="s">
        <v>120</v>
      </c>
      <c r="D18" s="87" t="s">
        <v>136</v>
      </c>
      <c r="E18" s="88" t="n">
        <v>2</v>
      </c>
      <c r="F18" s="89" t="s">
        <v>121</v>
      </c>
      <c r="G18" s="89" t="s">
        <v>122</v>
      </c>
      <c r="H18" s="73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customFormat="false" ht="22.2" hidden="false" customHeight="true" outlineLevel="0" collapsed="false">
      <c r="A19" s="78" t="n">
        <v>16</v>
      </c>
      <c r="B19" s="85" t="s">
        <v>132</v>
      </c>
      <c r="C19" s="86" t="s">
        <v>120</v>
      </c>
      <c r="D19" s="87" t="s">
        <v>136</v>
      </c>
      <c r="E19" s="88" t="n">
        <v>3</v>
      </c>
      <c r="F19" s="89" t="s">
        <v>121</v>
      </c>
      <c r="G19" s="89" t="s">
        <v>122</v>
      </c>
      <c r="H19" s="73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customFormat="false" ht="22.2" hidden="false" customHeight="true" outlineLevel="0" collapsed="false">
      <c r="A20" s="78" t="n">
        <v>17</v>
      </c>
      <c r="B20" s="85" t="s">
        <v>130</v>
      </c>
      <c r="C20" s="86" t="s">
        <v>120</v>
      </c>
      <c r="D20" s="87" t="s">
        <v>136</v>
      </c>
      <c r="E20" s="88" t="n">
        <v>1</v>
      </c>
      <c r="F20" s="89" t="s">
        <v>121</v>
      </c>
      <c r="G20" s="89" t="s">
        <v>122</v>
      </c>
      <c r="H20" s="73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customFormat="false" ht="31.7" hidden="false" customHeight="true" outlineLevel="0" collapsed="false">
      <c r="A21" s="78" t="n">
        <v>18</v>
      </c>
      <c r="B21" s="85" t="s">
        <v>135</v>
      </c>
      <c r="C21" s="86" t="s">
        <v>120</v>
      </c>
      <c r="D21" s="87" t="s">
        <v>136</v>
      </c>
      <c r="E21" s="88" t="n">
        <v>1</v>
      </c>
      <c r="F21" s="89" t="s">
        <v>121</v>
      </c>
      <c r="G21" s="89" t="s">
        <v>122</v>
      </c>
      <c r="H21" s="73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customFormat="false" ht="22.2" hidden="false" customHeight="true" outlineLevel="0" collapsed="false">
      <c r="A22" s="78" t="n">
        <v>19</v>
      </c>
      <c r="B22" s="85" t="s">
        <v>123</v>
      </c>
      <c r="C22" s="86" t="s">
        <v>120</v>
      </c>
      <c r="D22" s="79" t="s">
        <v>137</v>
      </c>
      <c r="E22" s="88" t="n">
        <v>1</v>
      </c>
      <c r="F22" s="89" t="s">
        <v>121</v>
      </c>
      <c r="G22" s="89" t="s">
        <v>122</v>
      </c>
      <c r="H22" s="73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customFormat="false" ht="22.2" hidden="false" customHeight="true" outlineLevel="0" collapsed="false">
      <c r="A23" s="78" t="n">
        <v>20</v>
      </c>
      <c r="B23" s="85" t="s">
        <v>138</v>
      </c>
      <c r="C23" s="86" t="s">
        <v>120</v>
      </c>
      <c r="D23" s="79" t="s">
        <v>137</v>
      </c>
      <c r="E23" s="88" t="n">
        <v>1</v>
      </c>
      <c r="F23" s="89" t="s">
        <v>121</v>
      </c>
      <c r="G23" s="89" t="s">
        <v>122</v>
      </c>
      <c r="H23" s="73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customFormat="false" ht="22.2" hidden="false" customHeight="true" outlineLevel="0" collapsed="false">
      <c r="A24" s="78" t="n">
        <v>21</v>
      </c>
      <c r="B24" s="90" t="s">
        <v>124</v>
      </c>
      <c r="C24" s="86" t="s">
        <v>120</v>
      </c>
      <c r="D24" s="79" t="s">
        <v>137</v>
      </c>
      <c r="E24" s="88" t="n">
        <v>1</v>
      </c>
      <c r="F24" s="89" t="s">
        <v>121</v>
      </c>
      <c r="G24" s="89" t="s">
        <v>122</v>
      </c>
      <c r="H24" s="73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customFormat="false" ht="22.2" hidden="false" customHeight="true" outlineLevel="0" collapsed="false">
      <c r="A25" s="78" t="n">
        <v>22</v>
      </c>
      <c r="B25" s="90" t="s">
        <v>139</v>
      </c>
      <c r="C25" s="86" t="s">
        <v>120</v>
      </c>
      <c r="D25" s="79" t="s">
        <v>137</v>
      </c>
      <c r="E25" s="88" t="n">
        <v>1</v>
      </c>
      <c r="F25" s="89" t="s">
        <v>121</v>
      </c>
      <c r="G25" s="89" t="s">
        <v>122</v>
      </c>
      <c r="H25" s="73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customFormat="false" ht="22.2" hidden="false" customHeight="true" outlineLevel="0" collapsed="false">
      <c r="A26" s="78" t="n">
        <v>23</v>
      </c>
      <c r="B26" s="90" t="s">
        <v>140</v>
      </c>
      <c r="C26" s="86" t="s">
        <v>120</v>
      </c>
      <c r="D26" s="79" t="s">
        <v>137</v>
      </c>
      <c r="E26" s="88" t="n">
        <v>1</v>
      </c>
      <c r="F26" s="89" t="s">
        <v>121</v>
      </c>
      <c r="G26" s="89" t="s">
        <v>122</v>
      </c>
      <c r="H26" s="73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customFormat="false" ht="22.2" hidden="false" customHeight="true" outlineLevel="0" collapsed="false">
      <c r="A27" s="78"/>
      <c r="B27" s="85" t="s">
        <v>141</v>
      </c>
      <c r="C27" s="86" t="s">
        <v>142</v>
      </c>
      <c r="D27" s="79" t="s">
        <v>53</v>
      </c>
      <c r="E27" s="88" t="n">
        <v>30</v>
      </c>
      <c r="F27" s="89" t="s">
        <v>121</v>
      </c>
      <c r="G27" s="89" t="s">
        <v>122</v>
      </c>
      <c r="H27" s="73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customFormat="false" ht="22.2" hidden="false" customHeight="true" outlineLevel="0" collapsed="false">
      <c r="A28" s="78"/>
      <c r="B28" s="85" t="s">
        <v>143</v>
      </c>
      <c r="C28" s="86" t="s">
        <v>144</v>
      </c>
      <c r="D28" s="79" t="s">
        <v>53</v>
      </c>
      <c r="E28" s="88" t="n">
        <v>28</v>
      </c>
      <c r="F28" s="89" t="s">
        <v>121</v>
      </c>
      <c r="G28" s="89" t="s">
        <v>122</v>
      </c>
      <c r="H28" s="73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customFormat="false" ht="22.2" hidden="false" customHeight="true" outlineLevel="0" collapsed="false">
      <c r="A29" s="78" t="n">
        <v>24</v>
      </c>
      <c r="B29" s="79" t="str">
        <f aca="false">'Контрольный лист'!A29</f>
        <v>Мелкодисперсионное орошение</v>
      </c>
      <c r="C29" s="91" t="s">
        <v>120</v>
      </c>
      <c r="D29" s="92" t="s">
        <v>32</v>
      </c>
      <c r="E29" s="88" t="s">
        <v>68</v>
      </c>
      <c r="F29" s="93" t="n">
        <v>100</v>
      </c>
      <c r="G29" s="89" t="s">
        <v>68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customFormat="false" ht="13.8" hidden="false" customHeight="false" outlineLevel="0" collapsed="false">
      <c r="A30" s="42"/>
      <c r="B30" s="8"/>
      <c r="C30" s="39"/>
      <c r="D30" s="0"/>
      <c r="E30" s="42"/>
      <c r="F30" s="94"/>
      <c r="G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customFormat="false" ht="13.8" hidden="false" customHeight="false" outlineLevel="0" collapsed="false">
      <c r="A31" s="43"/>
      <c r="B31" s="29" t="s">
        <v>57</v>
      </c>
      <c r="C31" s="29"/>
      <c r="D31" s="14" t="s">
        <v>22</v>
      </c>
      <c r="E31" s="42"/>
      <c r="F31" s="14"/>
      <c r="G31" s="43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customFormat="false" ht="13.8" hidden="false" customHeight="false" outlineLevel="0" collapsed="false">
      <c r="A32" s="95"/>
      <c r="B32" s="39"/>
      <c r="C32" s="39"/>
      <c r="D32" s="94"/>
      <c r="E32" s="42"/>
      <c r="F32" s="94"/>
      <c r="G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customFormat="false" ht="13.8" hidden="false" customHeight="false" outlineLevel="0" collapsed="false">
      <c r="A33" s="42"/>
      <c r="B33" s="39"/>
      <c r="C33" s="39"/>
      <c r="D33" s="94"/>
      <c r="E33" s="42"/>
      <c r="F33" s="94"/>
      <c r="G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customFormat="false" ht="13.8" hidden="false" customHeight="false" outlineLevel="0" collapsed="false">
      <c r="A34" s="96"/>
      <c r="B34" s="3" t="s">
        <v>23</v>
      </c>
      <c r="C34" s="4"/>
      <c r="D34" s="97"/>
      <c r="E34" s="0"/>
      <c r="F34" s="97"/>
      <c r="G34" s="0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customFormat="false" ht="14.25" hidden="false" customHeight="true" outlineLevel="0" collapsed="false">
      <c r="B35" s="98" t="s">
        <v>145</v>
      </c>
      <c r="C35" s="98"/>
      <c r="D35" s="98"/>
      <c r="E35" s="0"/>
      <c r="F35" s="99"/>
      <c r="G35" s="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customFormat="false" ht="13.8" hidden="false" customHeight="false" outlineLevel="0" collapsed="false">
      <c r="C36" s="4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B3:G26"/>
  <mergeCells count="5">
    <mergeCell ref="A1:H1"/>
    <mergeCell ref="C2:E2"/>
    <mergeCell ref="B3:C3"/>
    <mergeCell ref="B31:C31"/>
    <mergeCell ref="B35:D35"/>
  </mergeCells>
  <printOptions headings="false" gridLines="false" gridLinesSet="true" horizontalCentered="false" verticalCentered="false"/>
  <pageMargins left="0.530555555555556" right="0.471527777777778" top="0.306944444444444" bottom="0.332638888888889" header="0.511805555555555" footer="0.511805555555555"/>
  <pageSetup paperSize="9" scale="7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00390625" defaultRowHeight="13.8" zeroHeight="false" outlineLevelRow="0" outlineLevelCol="0"/>
  <cols>
    <col collapsed="false" customWidth="true" hidden="false" outlineLevel="0" max="1" min="1" style="0" width="8.74"/>
    <col collapsed="false" customWidth="true" hidden="false" outlineLevel="0" max="5" min="5" style="0" width="8"/>
  </cols>
  <sheetData>
    <row r="1" customFormat="false" ht="13.8" hidden="false" customHeight="false" outlineLevel="0" collapsed="false">
      <c r="A1" s="100" t="s">
        <v>146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customFormat="false" ht="13.8" hidden="false" customHeight="false" outlineLevel="0" collapsed="false">
      <c r="A2" s="101"/>
      <c r="B2" s="101"/>
      <c r="C2" s="101"/>
      <c r="D2" s="101"/>
      <c r="E2" s="101"/>
      <c r="F2" s="101"/>
      <c r="G2" s="101"/>
      <c r="H2" s="97"/>
      <c r="I2" s="97"/>
    </row>
    <row r="3" customFormat="false" ht="17" hidden="false" customHeight="false" outlineLevel="0" collapsed="false">
      <c r="A3" s="102" t="str">
        <f aca="false">Обложка!D8</f>
        <v>01.06.2022-30.06.2022</v>
      </c>
      <c r="B3" s="102"/>
      <c r="C3" s="102"/>
      <c r="D3" s="103"/>
      <c r="H3" s="97"/>
      <c r="I3" s="97"/>
    </row>
    <row r="4" customFormat="false" ht="16.15" hidden="false" customHeight="false" outlineLevel="0" collapsed="false">
      <c r="A4" s="103"/>
      <c r="B4" s="103"/>
      <c r="C4" s="103"/>
      <c r="D4" s="103"/>
      <c r="E4" s="104" t="n">
        <v>44728</v>
      </c>
      <c r="F4" s="104"/>
      <c r="G4" s="104"/>
      <c r="H4" s="104" t="n">
        <v>44740</v>
      </c>
      <c r="I4" s="104"/>
      <c r="J4" s="104"/>
    </row>
    <row r="5" customFormat="false" ht="77" hidden="false" customHeight="false" outlineLevel="0" collapsed="false">
      <c r="A5" s="105" t="s">
        <v>147</v>
      </c>
      <c r="B5" s="105" t="s">
        <v>116</v>
      </c>
      <c r="C5" s="105" t="s">
        <v>148</v>
      </c>
      <c r="D5" s="105" t="str">
        <f aca="false">'Контрольный лист'!F3</f>
        <v>Кол-во ловушек</v>
      </c>
      <c r="E5" s="106" t="s">
        <v>149</v>
      </c>
      <c r="F5" s="106" t="s">
        <v>150</v>
      </c>
      <c r="G5" s="107" t="s">
        <v>151</v>
      </c>
      <c r="H5" s="106" t="s">
        <v>149</v>
      </c>
      <c r="I5" s="106" t="s">
        <v>150</v>
      </c>
      <c r="J5" s="107" t="s">
        <v>151</v>
      </c>
    </row>
    <row r="6" customFormat="false" ht="26.85" hidden="false" customHeight="true" outlineLevel="0" collapsed="false">
      <c r="A6" s="105" t="n">
        <v>1</v>
      </c>
      <c r="B6" s="85" t="s">
        <v>124</v>
      </c>
      <c r="C6" s="108" t="n">
        <v>1.2</v>
      </c>
      <c r="D6" s="109" t="n">
        <v>2</v>
      </c>
      <c r="E6" s="110" t="s">
        <v>68</v>
      </c>
      <c r="F6" s="111" t="n">
        <v>0</v>
      </c>
      <c r="G6" s="105" t="s">
        <v>152</v>
      </c>
      <c r="H6" s="110" t="s">
        <v>68</v>
      </c>
      <c r="I6" s="111" t="n">
        <v>0</v>
      </c>
      <c r="J6" s="105" t="s">
        <v>152</v>
      </c>
    </row>
    <row r="7" customFormat="false" ht="22.35" hidden="false" customHeight="false" outlineLevel="0" collapsed="false">
      <c r="A7" s="105" t="n">
        <v>2</v>
      </c>
      <c r="B7" s="85" t="s">
        <v>132</v>
      </c>
      <c r="C7" s="108" t="s">
        <v>153</v>
      </c>
      <c r="D7" s="109" t="n">
        <v>3</v>
      </c>
      <c r="E7" s="110" t="s">
        <v>68</v>
      </c>
      <c r="F7" s="111" t="n">
        <v>0</v>
      </c>
      <c r="G7" s="105" t="s">
        <v>152</v>
      </c>
      <c r="H7" s="110" t="s">
        <v>68</v>
      </c>
      <c r="I7" s="111" t="n">
        <v>0</v>
      </c>
      <c r="J7" s="105" t="s">
        <v>152</v>
      </c>
    </row>
    <row r="8" customFormat="false" ht="22.35" hidden="false" customHeight="false" outlineLevel="0" collapsed="false">
      <c r="A8" s="105" t="n">
        <v>3</v>
      </c>
      <c r="B8" s="85" t="s">
        <v>130</v>
      </c>
      <c r="C8" s="108" t="n">
        <v>6</v>
      </c>
      <c r="D8" s="109" t="n">
        <f aca="false">'Контрольный лист'!F22</f>
        <v>1</v>
      </c>
      <c r="E8" s="110" t="s">
        <v>68</v>
      </c>
      <c r="F8" s="111" t="n">
        <v>0</v>
      </c>
      <c r="G8" s="105" t="s">
        <v>152</v>
      </c>
      <c r="H8" s="110" t="s">
        <v>68</v>
      </c>
      <c r="I8" s="111" t="n">
        <v>0</v>
      </c>
      <c r="J8" s="105" t="s">
        <v>152</v>
      </c>
    </row>
    <row r="9" customFormat="false" ht="24.6" hidden="false" customHeight="true" outlineLevel="0" collapsed="false">
      <c r="A9" s="105" t="n">
        <v>4</v>
      </c>
      <c r="B9" s="85" t="s">
        <v>135</v>
      </c>
      <c r="C9" s="87" t="n">
        <v>7</v>
      </c>
      <c r="D9" s="109" t="n">
        <f aca="false">'Контрольный лист'!F23</f>
        <v>1</v>
      </c>
      <c r="E9" s="110" t="s">
        <v>68</v>
      </c>
      <c r="F9" s="111" t="n">
        <v>0</v>
      </c>
      <c r="G9" s="105" t="s">
        <v>152</v>
      </c>
      <c r="H9" s="110" t="s">
        <v>68</v>
      </c>
      <c r="I9" s="111" t="n">
        <v>0</v>
      </c>
      <c r="J9" s="105" t="s">
        <v>152</v>
      </c>
    </row>
    <row r="10" customFormat="false" ht="14.15" hidden="false" customHeight="false" outlineLevel="0" collapsed="false">
      <c r="A10" s="112"/>
      <c r="B10" s="113" t="s">
        <v>154</v>
      </c>
      <c r="C10" s="105"/>
      <c r="D10" s="105" t="n">
        <v>7</v>
      </c>
      <c r="E10" s="105"/>
      <c r="F10" s="105" t="n">
        <v>0</v>
      </c>
      <c r="G10" s="105"/>
      <c r="H10" s="114"/>
      <c r="I10" s="105" t="n">
        <v>0</v>
      </c>
      <c r="J10" s="105"/>
    </row>
    <row r="11" customFormat="false" ht="13.8" hidden="false" customHeight="false" outlineLevel="0" collapsed="false">
      <c r="A11" s="101"/>
      <c r="B11" s="33"/>
      <c r="C11" s="115"/>
      <c r="D11" s="115"/>
      <c r="E11" s="115"/>
      <c r="F11" s="115"/>
      <c r="G11" s="115"/>
      <c r="H11" s="97"/>
      <c r="I11" s="97"/>
    </row>
    <row r="12" customFormat="false" ht="13.8" hidden="false" customHeight="true" outlineLevel="0" collapsed="false">
      <c r="A12" s="115" t="s">
        <v>155</v>
      </c>
      <c r="B12" s="115"/>
      <c r="C12" s="115"/>
      <c r="D12" s="115"/>
      <c r="E12" s="115"/>
      <c r="F12" s="115"/>
      <c r="G12" s="115"/>
      <c r="H12" s="115"/>
      <c r="I12" s="115"/>
      <c r="J12" s="115"/>
    </row>
    <row r="13" customFormat="false" ht="13.8" hidden="false" customHeight="false" outlineLevel="0" collapsed="false">
      <c r="A13" s="115"/>
      <c r="B13" s="115"/>
      <c r="C13" s="115"/>
      <c r="D13" s="115"/>
      <c r="E13" s="115"/>
      <c r="F13" s="115"/>
      <c r="G13" s="115"/>
      <c r="H13" s="115"/>
      <c r="I13" s="115"/>
      <c r="J13" s="115"/>
    </row>
    <row r="14" customFormat="false" ht="13.8" hidden="false" customHeight="false" outlineLevel="0" collapsed="false">
      <c r="A14" s="115"/>
      <c r="B14" s="115"/>
      <c r="C14" s="115"/>
      <c r="D14" s="115"/>
      <c r="E14" s="115"/>
      <c r="F14" s="115"/>
      <c r="G14" s="115"/>
      <c r="H14" s="97"/>
      <c r="I14" s="97"/>
    </row>
    <row r="15" customFormat="false" ht="13.8" hidden="false" customHeight="false" outlineLevel="0" collapsed="false">
      <c r="A15" s="115"/>
      <c r="B15" s="115"/>
      <c r="C15" s="115"/>
      <c r="D15" s="115"/>
      <c r="E15" s="115"/>
      <c r="F15" s="115"/>
      <c r="G15" s="115"/>
    </row>
    <row r="16" customFormat="false" ht="13.8" hidden="false" customHeight="false" outlineLevel="0" collapsed="false">
      <c r="A16" s="116" t="s">
        <v>20</v>
      </c>
      <c r="B16" s="4"/>
      <c r="C16" s="97"/>
      <c r="D16" s="97"/>
    </row>
    <row r="17" customFormat="false" ht="27" hidden="false" customHeight="true" outlineLevel="0" collapsed="false">
      <c r="A17" s="117" t="s">
        <v>21</v>
      </c>
      <c r="B17" s="117"/>
      <c r="C17" s="117"/>
      <c r="D17" s="117"/>
      <c r="E17" s="118" t="s">
        <v>156</v>
      </c>
    </row>
    <row r="1048576" customFormat="false" ht="12.8" hidden="false" customHeight="false" outlineLevel="0" collapsed="false"/>
  </sheetData>
  <mergeCells count="6">
    <mergeCell ref="A1:L1"/>
    <mergeCell ref="A3:C3"/>
    <mergeCell ref="E4:G4"/>
    <mergeCell ref="H4:J4"/>
    <mergeCell ref="A12:J13"/>
    <mergeCell ref="A17:C17"/>
  </mergeCells>
  <printOptions headings="false" gridLines="false" gridLinesSet="true" horizontalCentered="false" verticalCentered="false"/>
  <pageMargins left="0.7875" right="0.647916666666667" top="0.7875" bottom="0.78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3.91015625" defaultRowHeight="13.8" zeroHeight="false" outlineLevelRow="0" outlineLevelCol="0"/>
  <cols>
    <col collapsed="false" customWidth="true" hidden="false" outlineLevel="0" max="1" min="1" style="119" width="27.74"/>
    <col collapsed="false" customWidth="true" hidden="false" outlineLevel="0" max="2" min="2" style="119" width="13.05"/>
    <col collapsed="false" customWidth="true" hidden="false" outlineLevel="0" max="3" min="3" style="120" width="11.65"/>
    <col collapsed="false" customWidth="true" hidden="false" outlineLevel="0" max="4" min="4" style="121" width="10.2"/>
    <col collapsed="false" customWidth="true" hidden="false" outlineLevel="0" max="5" min="5" style="122" width="13.4"/>
    <col collapsed="false" customWidth="true" hidden="false" outlineLevel="0" max="6" min="6" style="122" width="9.47"/>
    <col collapsed="false" customWidth="true" hidden="false" outlineLevel="0" max="7" min="7" style="120" width="11.59"/>
    <col collapsed="false" customWidth="true" hidden="false" outlineLevel="0" max="8" min="8" style="120" width="9.97"/>
    <col collapsed="false" customWidth="true" hidden="false" outlineLevel="0" max="9" min="9" style="122" width="8"/>
    <col collapsed="false" customWidth="true" hidden="false" outlineLevel="0" max="10" min="10" style="122" width="5.17"/>
    <col collapsed="false" customWidth="true" hidden="false" outlineLevel="0" max="11" min="11" style="122" width="10.72"/>
    <col collapsed="false" customWidth="true" hidden="false" outlineLevel="0" max="12" min="12" style="122" width="11.93"/>
    <col collapsed="false" customWidth="true" hidden="false" outlineLevel="0" max="13" min="13" style="122" width="18.46"/>
    <col collapsed="false" customWidth="false" hidden="false" outlineLevel="0" max="62" min="14" style="122" width="13.92"/>
    <col collapsed="false" customWidth="false" hidden="false" outlineLevel="0" max="1023" min="63" style="123" width="13.92"/>
  </cols>
  <sheetData>
    <row r="1" customFormat="false" ht="12" hidden="false" customHeight="true" outlineLevel="0" collapsed="false">
      <c r="A1" s="124" t="s">
        <v>157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119" t="str">
        <f aca="false">Обложка!D8</f>
        <v>01.06.2022-30.06.2022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29" customFormat="true" ht="85.05" hidden="false" customHeight="false" outlineLevel="0" collapsed="false">
      <c r="A3" s="125" t="s">
        <v>116</v>
      </c>
      <c r="B3" s="125" t="s">
        <v>158</v>
      </c>
      <c r="C3" s="125" t="s">
        <v>159</v>
      </c>
      <c r="D3" s="126" t="s">
        <v>160</v>
      </c>
      <c r="E3" s="125" t="s">
        <v>161</v>
      </c>
      <c r="F3" s="127" t="s">
        <v>162</v>
      </c>
      <c r="G3" s="127" t="s">
        <v>163</v>
      </c>
      <c r="H3" s="127" t="s">
        <v>164</v>
      </c>
      <c r="I3" s="127" t="s">
        <v>165</v>
      </c>
      <c r="J3" s="127" t="s">
        <v>166</v>
      </c>
      <c r="K3" s="127" t="s">
        <v>167</v>
      </c>
      <c r="L3" s="127" t="s">
        <v>168</v>
      </c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AMJ3" s="0"/>
    </row>
    <row r="4" customFormat="false" ht="13.8" hidden="false" customHeight="false" outlineLevel="0" collapsed="false">
      <c r="A4" s="85" t="s">
        <v>119</v>
      </c>
      <c r="B4" s="86" t="s">
        <v>120</v>
      </c>
      <c r="C4" s="87" t="s">
        <v>53</v>
      </c>
      <c r="D4" s="87" t="n">
        <v>1</v>
      </c>
      <c r="E4" s="87" t="s">
        <v>169</v>
      </c>
      <c r="F4" s="88" t="n">
        <v>1</v>
      </c>
      <c r="G4" s="87" t="n">
        <v>0</v>
      </c>
      <c r="H4" s="87" t="n">
        <v>0</v>
      </c>
      <c r="I4" s="87" t="n">
        <v>0</v>
      </c>
      <c r="J4" s="87" t="n">
        <v>0</v>
      </c>
      <c r="K4" s="87" t="n">
        <v>0</v>
      </c>
      <c r="L4" s="87" t="n">
        <v>0</v>
      </c>
      <c r="M4" s="123"/>
    </row>
    <row r="5" customFormat="false" ht="13.8" hidden="false" customHeight="false" outlineLevel="0" collapsed="false">
      <c r="A5" s="85" t="s">
        <v>123</v>
      </c>
      <c r="B5" s="86" t="s">
        <v>120</v>
      </c>
      <c r="C5" s="87" t="s">
        <v>53</v>
      </c>
      <c r="D5" s="87" t="n">
        <v>2</v>
      </c>
      <c r="E5" s="87" t="s">
        <v>169</v>
      </c>
      <c r="F5" s="88" t="n">
        <v>1</v>
      </c>
      <c r="G5" s="87" t="n">
        <v>0</v>
      </c>
      <c r="H5" s="87" t="n">
        <v>0</v>
      </c>
      <c r="I5" s="87" t="n">
        <v>0</v>
      </c>
      <c r="J5" s="87" t="n">
        <v>0</v>
      </c>
      <c r="K5" s="87" t="n">
        <v>0</v>
      </c>
      <c r="L5" s="87" t="n">
        <v>0</v>
      </c>
      <c r="M5" s="123"/>
    </row>
    <row r="6" customFormat="false" ht="13.8" hidden="false" customHeight="false" outlineLevel="0" collapsed="false">
      <c r="A6" s="85" t="s">
        <v>124</v>
      </c>
      <c r="B6" s="86" t="s">
        <v>120</v>
      </c>
      <c r="C6" s="87" t="s">
        <v>53</v>
      </c>
      <c r="D6" s="87" t="s">
        <v>170</v>
      </c>
      <c r="E6" s="87" t="s">
        <v>169</v>
      </c>
      <c r="F6" s="88" t="n">
        <v>3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n">
        <v>0</v>
      </c>
      <c r="M6" s="123"/>
    </row>
    <row r="7" customFormat="false" ht="13.8" hidden="false" customHeight="false" outlineLevel="0" collapsed="false">
      <c r="A7" s="85" t="s">
        <v>125</v>
      </c>
      <c r="B7" s="86" t="s">
        <v>120</v>
      </c>
      <c r="C7" s="87" t="s">
        <v>53</v>
      </c>
      <c r="D7" s="87" t="n">
        <v>4.5</v>
      </c>
      <c r="E7" s="87" t="s">
        <v>169</v>
      </c>
      <c r="F7" s="88" t="n">
        <v>2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n">
        <v>0</v>
      </c>
      <c r="M7" s="123"/>
    </row>
    <row r="8" customFormat="false" ht="13.8" hidden="false" customHeight="false" outlineLevel="0" collapsed="false">
      <c r="A8" s="85" t="s">
        <v>126</v>
      </c>
      <c r="B8" s="86" t="s">
        <v>120</v>
      </c>
      <c r="C8" s="87" t="s">
        <v>53</v>
      </c>
      <c r="D8" s="87" t="n">
        <v>8</v>
      </c>
      <c r="E8" s="87" t="s">
        <v>169</v>
      </c>
      <c r="F8" s="88" t="n">
        <v>1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n">
        <v>0</v>
      </c>
      <c r="M8" s="123"/>
    </row>
    <row r="9" customFormat="false" ht="13.8" hidden="false" customHeight="false" outlineLevel="0" collapsed="false">
      <c r="A9" s="85" t="s">
        <v>127</v>
      </c>
      <c r="B9" s="86" t="s">
        <v>120</v>
      </c>
      <c r="C9" s="87" t="s">
        <v>53</v>
      </c>
      <c r="D9" s="87" t="s">
        <v>171</v>
      </c>
      <c r="E9" s="87" t="s">
        <v>169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n">
        <v>0</v>
      </c>
      <c r="M9" s="123"/>
    </row>
    <row r="10" customFormat="false" ht="13.8" hidden="false" customHeight="false" outlineLevel="0" collapsed="false">
      <c r="A10" s="85" t="s">
        <v>128</v>
      </c>
      <c r="B10" s="86" t="s">
        <v>120</v>
      </c>
      <c r="C10" s="87" t="s">
        <v>53</v>
      </c>
      <c r="D10" s="87" t="n">
        <v>10</v>
      </c>
      <c r="E10" s="87" t="s">
        <v>169</v>
      </c>
      <c r="F10" s="88" t="n">
        <v>1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n">
        <v>0</v>
      </c>
      <c r="M10" s="123"/>
    </row>
    <row r="11" customFormat="false" ht="13.8" hidden="false" customHeight="false" outlineLevel="0" collapsed="false">
      <c r="A11" s="85" t="s">
        <v>129</v>
      </c>
      <c r="B11" s="86" t="s">
        <v>120</v>
      </c>
      <c r="C11" s="87" t="s">
        <v>53</v>
      </c>
      <c r="D11" s="87" t="n">
        <v>13</v>
      </c>
      <c r="E11" s="87" t="s">
        <v>169</v>
      </c>
      <c r="F11" s="88" t="n">
        <v>1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n">
        <v>0</v>
      </c>
      <c r="M11" s="123"/>
    </row>
    <row r="12" customFormat="false" ht="13.8" hidden="false" customHeight="false" outlineLevel="0" collapsed="false">
      <c r="A12" s="85" t="s">
        <v>130</v>
      </c>
      <c r="B12" s="86" t="s">
        <v>120</v>
      </c>
      <c r="C12" s="87" t="s">
        <v>53</v>
      </c>
      <c r="D12" s="87" t="s">
        <v>172</v>
      </c>
      <c r="E12" s="87" t="s">
        <v>169</v>
      </c>
      <c r="F12" s="88" t="n">
        <v>4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n">
        <v>0</v>
      </c>
      <c r="M12" s="123"/>
    </row>
    <row r="13" customFormat="false" ht="13.8" hidden="false" customHeight="false" outlineLevel="0" collapsed="false">
      <c r="A13" s="85" t="s">
        <v>131</v>
      </c>
      <c r="B13" s="86" t="s">
        <v>120</v>
      </c>
      <c r="C13" s="87" t="s">
        <v>53</v>
      </c>
      <c r="D13" s="87" t="n">
        <v>16</v>
      </c>
      <c r="E13" s="87" t="s">
        <v>169</v>
      </c>
      <c r="F13" s="88" t="n">
        <v>1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n">
        <v>0</v>
      </c>
      <c r="M13" s="123"/>
    </row>
    <row r="14" customFormat="false" ht="13.8" hidden="false" customHeight="false" outlineLevel="0" collapsed="false">
      <c r="A14" s="90" t="s">
        <v>132</v>
      </c>
      <c r="B14" s="86" t="s">
        <v>120</v>
      </c>
      <c r="C14" s="87" t="s">
        <v>53</v>
      </c>
      <c r="D14" s="130" t="n">
        <v>19.22</v>
      </c>
      <c r="E14" s="87" t="s">
        <v>169</v>
      </c>
      <c r="F14" s="88" t="n">
        <v>2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n">
        <v>0</v>
      </c>
      <c r="M14" s="123"/>
    </row>
    <row r="15" customFormat="false" ht="19.4" hidden="false" customHeight="true" outlineLevel="0" collapsed="false">
      <c r="A15" s="90" t="s">
        <v>133</v>
      </c>
      <c r="B15" s="86" t="s">
        <v>120</v>
      </c>
      <c r="C15" s="87" t="s">
        <v>53</v>
      </c>
      <c r="D15" s="130" t="n">
        <v>21</v>
      </c>
      <c r="E15" s="87" t="s">
        <v>169</v>
      </c>
      <c r="F15" s="88" t="n">
        <v>1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n">
        <v>0</v>
      </c>
      <c r="M15" s="123"/>
    </row>
    <row r="16" customFormat="false" ht="13.8" hidden="false" customHeight="false" outlineLevel="0" collapsed="false">
      <c r="A16" s="85" t="s">
        <v>134</v>
      </c>
      <c r="B16" s="86" t="s">
        <v>120</v>
      </c>
      <c r="C16" s="87" t="s">
        <v>53</v>
      </c>
      <c r="D16" s="108" t="n">
        <v>23</v>
      </c>
      <c r="E16" s="87" t="s">
        <v>169</v>
      </c>
      <c r="F16" s="88" t="n">
        <v>1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n">
        <v>0</v>
      </c>
    </row>
    <row r="17" customFormat="false" ht="17.15" hidden="false" customHeight="true" outlineLevel="0" collapsed="false">
      <c r="A17" s="85" t="s">
        <v>135</v>
      </c>
      <c r="B17" s="86" t="s">
        <v>120</v>
      </c>
      <c r="C17" s="87" t="s">
        <v>53</v>
      </c>
      <c r="D17" s="108" t="n">
        <v>24</v>
      </c>
      <c r="E17" s="87" t="s">
        <v>169</v>
      </c>
      <c r="F17" s="88" t="n">
        <v>1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n">
        <v>0</v>
      </c>
    </row>
    <row r="18" customFormat="false" ht="13.8" hidden="false" customHeight="false" outlineLevel="0" collapsed="false">
      <c r="A18" s="85" t="s">
        <v>124</v>
      </c>
      <c r="B18" s="86" t="s">
        <v>120</v>
      </c>
      <c r="C18" s="87" t="s">
        <v>136</v>
      </c>
      <c r="D18" s="108" t="n">
        <v>1.2</v>
      </c>
      <c r="E18" s="87" t="s">
        <v>169</v>
      </c>
      <c r="F18" s="88" t="n">
        <v>2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131" t="s">
        <v>173</v>
      </c>
    </row>
    <row r="19" customFormat="false" ht="13.8" hidden="false" customHeight="false" outlineLevel="0" collapsed="false">
      <c r="A19" s="85" t="s">
        <v>132</v>
      </c>
      <c r="B19" s="86" t="s">
        <v>120</v>
      </c>
      <c r="C19" s="87" t="s">
        <v>136</v>
      </c>
      <c r="D19" s="108" t="s">
        <v>153</v>
      </c>
      <c r="E19" s="87" t="s">
        <v>169</v>
      </c>
      <c r="F19" s="88" t="n">
        <v>3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131" t="s">
        <v>173</v>
      </c>
    </row>
    <row r="20" customFormat="false" ht="13.8" hidden="false" customHeight="false" outlineLevel="0" collapsed="false">
      <c r="A20" s="85" t="s">
        <v>130</v>
      </c>
      <c r="B20" s="86" t="s">
        <v>120</v>
      </c>
      <c r="C20" s="87" t="s">
        <v>136</v>
      </c>
      <c r="D20" s="108" t="n">
        <v>6</v>
      </c>
      <c r="E20" s="87" t="s">
        <v>169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131" t="s">
        <v>173</v>
      </c>
    </row>
    <row r="21" customFormat="false" ht="13.8" hidden="false" customHeight="false" outlineLevel="0" collapsed="false">
      <c r="A21" s="85" t="s">
        <v>135</v>
      </c>
      <c r="B21" s="86" t="s">
        <v>120</v>
      </c>
      <c r="C21" s="87" t="s">
        <v>136</v>
      </c>
      <c r="D21" s="87" t="n">
        <v>7</v>
      </c>
      <c r="E21" s="87" t="s">
        <v>169</v>
      </c>
      <c r="F21" s="88" t="n">
        <v>1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131" t="s">
        <v>173</v>
      </c>
    </row>
    <row r="22" customFormat="false" ht="16.4" hidden="false" customHeight="false" outlineLevel="0" collapsed="false">
      <c r="A22" s="85" t="s">
        <v>123</v>
      </c>
      <c r="B22" s="86" t="s">
        <v>120</v>
      </c>
      <c r="C22" s="79" t="s">
        <v>137</v>
      </c>
      <c r="D22" s="108" t="n">
        <v>1</v>
      </c>
      <c r="E22" s="87" t="s">
        <v>169</v>
      </c>
      <c r="F22" s="88" t="n">
        <v>1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131" t="s">
        <v>174</v>
      </c>
    </row>
    <row r="23" customFormat="false" ht="16.4" hidden="false" customHeight="false" outlineLevel="0" collapsed="false">
      <c r="A23" s="85" t="s">
        <v>138</v>
      </c>
      <c r="B23" s="86" t="s">
        <v>120</v>
      </c>
      <c r="C23" s="79" t="s">
        <v>137</v>
      </c>
      <c r="D23" s="108" t="n">
        <v>2</v>
      </c>
      <c r="E23" s="87" t="s">
        <v>169</v>
      </c>
      <c r="F23" s="88" t="n">
        <v>1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131" t="s">
        <v>174</v>
      </c>
    </row>
    <row r="24" customFormat="false" ht="16.4" hidden="false" customHeight="false" outlineLevel="0" collapsed="false">
      <c r="A24" s="90" t="s">
        <v>124</v>
      </c>
      <c r="B24" s="86" t="s">
        <v>120</v>
      </c>
      <c r="C24" s="79" t="s">
        <v>137</v>
      </c>
      <c r="D24" s="132" t="n">
        <v>4</v>
      </c>
      <c r="E24" s="87" t="s">
        <v>169</v>
      </c>
      <c r="F24" s="88" t="n">
        <v>1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131" t="s">
        <v>174</v>
      </c>
    </row>
    <row r="25" customFormat="false" ht="16.4" hidden="false" customHeight="false" outlineLevel="0" collapsed="false">
      <c r="A25" s="90" t="s">
        <v>139</v>
      </c>
      <c r="B25" s="86" t="s">
        <v>120</v>
      </c>
      <c r="C25" s="79" t="s">
        <v>137</v>
      </c>
      <c r="D25" s="132" t="n">
        <v>5</v>
      </c>
      <c r="E25" s="87" t="s">
        <v>169</v>
      </c>
      <c r="F25" s="88" t="n">
        <v>1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131" t="s">
        <v>174</v>
      </c>
    </row>
    <row r="26" customFormat="false" ht="16.4" hidden="false" customHeight="false" outlineLevel="0" collapsed="false">
      <c r="A26" s="90" t="s">
        <v>140</v>
      </c>
      <c r="B26" s="86" t="s">
        <v>120</v>
      </c>
      <c r="C26" s="79" t="s">
        <v>137</v>
      </c>
      <c r="D26" s="132" t="n">
        <v>8</v>
      </c>
      <c r="E26" s="87" t="s">
        <v>169</v>
      </c>
      <c r="F26" s="88" t="n">
        <v>1</v>
      </c>
      <c r="G26" s="87" t="n">
        <v>0</v>
      </c>
      <c r="H26" s="87" t="n">
        <v>0</v>
      </c>
      <c r="I26" s="87" t="n">
        <v>0</v>
      </c>
      <c r="J26" s="87" t="n">
        <v>0</v>
      </c>
      <c r="K26" s="87" t="n">
        <v>0</v>
      </c>
      <c r="L26" s="131" t="s">
        <v>174</v>
      </c>
    </row>
    <row r="27" customFormat="false" ht="13.8" hidden="false" customHeight="false" outlineLevel="0" collapsed="false">
      <c r="A27" s="85" t="s">
        <v>141</v>
      </c>
      <c r="B27" s="86" t="s">
        <v>142</v>
      </c>
      <c r="C27" s="79" t="s">
        <v>53</v>
      </c>
      <c r="D27" s="132" t="s">
        <v>175</v>
      </c>
      <c r="E27" s="87" t="s">
        <v>176</v>
      </c>
      <c r="F27" s="88" t="n">
        <v>30</v>
      </c>
      <c r="G27" s="87" t="n">
        <v>0</v>
      </c>
      <c r="H27" s="87" t="n">
        <v>0</v>
      </c>
      <c r="I27" s="87" t="n">
        <v>0</v>
      </c>
      <c r="J27" s="87" t="n">
        <v>0</v>
      </c>
      <c r="K27" s="87" t="n">
        <v>0</v>
      </c>
      <c r="L27" s="87" t="n">
        <v>0</v>
      </c>
    </row>
    <row r="28" customFormat="false" ht="13.8" hidden="false" customHeight="false" outlineLevel="0" collapsed="false">
      <c r="A28" s="85" t="s">
        <v>143</v>
      </c>
      <c r="B28" s="86" t="s">
        <v>144</v>
      </c>
      <c r="C28" s="79" t="s">
        <v>53</v>
      </c>
      <c r="D28" s="108" t="s">
        <v>177</v>
      </c>
      <c r="E28" s="87" t="s">
        <v>176</v>
      </c>
      <c r="F28" s="88" t="n">
        <v>28</v>
      </c>
      <c r="G28" s="87" t="n">
        <v>0</v>
      </c>
      <c r="H28" s="87" t="n">
        <v>0</v>
      </c>
      <c r="I28" s="87" t="n">
        <v>0</v>
      </c>
      <c r="J28" s="87" t="n">
        <v>0</v>
      </c>
      <c r="K28" s="87" t="n">
        <v>0</v>
      </c>
      <c r="L28" s="87" t="n">
        <v>0</v>
      </c>
    </row>
    <row r="29" customFormat="false" ht="13.8" hidden="false" customHeight="false" outlineLevel="0" collapsed="false">
      <c r="A29" s="85" t="s">
        <v>178</v>
      </c>
      <c r="B29" s="86" t="s">
        <v>120</v>
      </c>
      <c r="C29" s="133" t="s">
        <v>179</v>
      </c>
      <c r="D29" s="108"/>
      <c r="E29" s="87" t="s">
        <v>169</v>
      </c>
      <c r="F29" s="88" t="n">
        <v>100</v>
      </c>
      <c r="G29" s="124"/>
      <c r="H29" s="124"/>
      <c r="I29" s="124"/>
      <c r="J29" s="124"/>
      <c r="K29" s="124"/>
      <c r="L29" s="124"/>
    </row>
    <row r="30" customFormat="false" ht="22.9" hidden="false" customHeight="true" outlineLevel="0" collapsed="false">
      <c r="A30" s="134" t="s">
        <v>180</v>
      </c>
      <c r="B30" s="135" t="s">
        <v>120</v>
      </c>
      <c r="C30" s="136" t="s">
        <v>53</v>
      </c>
      <c r="D30" s="136"/>
      <c r="E30" s="136"/>
      <c r="F30" s="137" t="n">
        <v>24</v>
      </c>
      <c r="G30" s="138"/>
      <c r="H30" s="138"/>
      <c r="I30" s="139"/>
      <c r="J30" s="139"/>
      <c r="K30" s="139"/>
      <c r="L30" s="139"/>
    </row>
    <row r="31" customFormat="false" ht="32.8" hidden="false" customHeight="true" outlineLevel="0" collapsed="false">
      <c r="A31" s="134" t="s">
        <v>181</v>
      </c>
      <c r="B31" s="140" t="s">
        <v>142</v>
      </c>
      <c r="C31" s="136" t="s">
        <v>53</v>
      </c>
      <c r="D31" s="136"/>
      <c r="E31" s="136"/>
      <c r="F31" s="137" t="n">
        <v>30</v>
      </c>
      <c r="G31" s="138"/>
      <c r="H31" s="138"/>
      <c r="I31" s="139"/>
      <c r="J31" s="139"/>
      <c r="K31" s="139"/>
      <c r="L31" s="139"/>
    </row>
    <row r="32" customFormat="false" ht="32.8" hidden="false" customHeight="true" outlineLevel="0" collapsed="false">
      <c r="A32" s="134" t="s">
        <v>182</v>
      </c>
      <c r="B32" s="140" t="s">
        <v>144</v>
      </c>
      <c r="C32" s="136" t="s">
        <v>53</v>
      </c>
      <c r="D32" s="136"/>
      <c r="E32" s="136"/>
      <c r="F32" s="137" t="n">
        <v>28</v>
      </c>
      <c r="G32" s="138"/>
      <c r="H32" s="138"/>
      <c r="I32" s="139"/>
      <c r="J32" s="139"/>
      <c r="K32" s="139"/>
      <c r="L32" s="139"/>
    </row>
    <row r="33" customFormat="false" ht="31.3" hidden="false" customHeight="true" outlineLevel="0" collapsed="false">
      <c r="A33" s="134" t="s">
        <v>183</v>
      </c>
      <c r="B33" s="135" t="s">
        <v>120</v>
      </c>
      <c r="C33" s="136" t="s">
        <v>137</v>
      </c>
      <c r="D33" s="136"/>
      <c r="E33" s="136"/>
      <c r="F33" s="137" t="n">
        <v>5</v>
      </c>
      <c r="G33" s="138"/>
      <c r="H33" s="138"/>
      <c r="I33" s="139"/>
      <c r="J33" s="139"/>
      <c r="K33" s="139"/>
      <c r="L33" s="139"/>
    </row>
    <row r="34" customFormat="false" ht="31.3" hidden="false" customHeight="true" outlineLevel="0" collapsed="false">
      <c r="A34" s="134" t="s">
        <v>184</v>
      </c>
      <c r="B34" s="135" t="s">
        <v>120</v>
      </c>
      <c r="C34" s="136" t="s">
        <v>136</v>
      </c>
      <c r="D34" s="136"/>
      <c r="E34" s="136"/>
      <c r="F34" s="137" t="n">
        <v>7</v>
      </c>
      <c r="G34" s="138"/>
      <c r="H34" s="138"/>
      <c r="I34" s="139"/>
      <c r="J34" s="139"/>
      <c r="K34" s="139"/>
      <c r="L34" s="139"/>
    </row>
    <row r="35" customFormat="false" ht="22.35" hidden="false" customHeight="false" outlineLevel="0" collapsed="false">
      <c r="A35" s="141" t="s">
        <v>185</v>
      </c>
      <c r="B35" s="142"/>
      <c r="C35" s="142"/>
      <c r="D35" s="142"/>
      <c r="E35" s="142"/>
      <c r="F35" s="142"/>
      <c r="G35" s="143" t="n">
        <v>0</v>
      </c>
      <c r="H35" s="138"/>
      <c r="I35" s="139"/>
      <c r="J35" s="139"/>
      <c r="K35" s="139"/>
      <c r="L35" s="139"/>
    </row>
    <row r="36" customFormat="false" ht="22.35" hidden="false" customHeight="false" outlineLevel="0" collapsed="false">
      <c r="A36" s="141" t="s">
        <v>186</v>
      </c>
      <c r="B36" s="142"/>
      <c r="C36" s="142"/>
      <c r="D36" s="142"/>
      <c r="E36" s="142"/>
      <c r="F36" s="142"/>
      <c r="G36" s="142"/>
      <c r="H36" s="143" t="n">
        <f aca="false">SUM(H4:H35)</f>
        <v>0</v>
      </c>
      <c r="I36" s="139"/>
      <c r="J36" s="139"/>
      <c r="K36" s="139"/>
      <c r="L36" s="139"/>
    </row>
    <row r="37" customFormat="false" ht="13.8" hidden="false" customHeight="false" outlineLevel="0" collapsed="false">
      <c r="A37" s="144" t="s">
        <v>187</v>
      </c>
      <c r="B37" s="142"/>
      <c r="C37" s="142"/>
      <c r="D37" s="142"/>
      <c r="E37" s="142"/>
      <c r="F37" s="142"/>
      <c r="G37" s="142"/>
      <c r="H37" s="143"/>
      <c r="I37" s="145" t="n">
        <f aca="false">SUM(I4:I35)</f>
        <v>0</v>
      </c>
      <c r="J37" s="139"/>
      <c r="K37" s="139"/>
      <c r="L37" s="139"/>
    </row>
    <row r="38" customFormat="false" ht="13.8" hidden="false" customHeight="false" outlineLevel="0" collapsed="false">
      <c r="A38" s="141" t="s">
        <v>188</v>
      </c>
      <c r="B38" s="142"/>
      <c r="C38" s="142"/>
      <c r="D38" s="142"/>
      <c r="E38" s="142"/>
      <c r="F38" s="142"/>
      <c r="G38" s="142"/>
      <c r="H38" s="142"/>
      <c r="I38" s="142"/>
      <c r="J38" s="145" t="n">
        <v>0</v>
      </c>
      <c r="K38" s="139"/>
      <c r="L38" s="139"/>
    </row>
    <row r="39" customFormat="false" ht="13.8" hidden="false" customHeight="false" outlineLevel="0" collapsed="false">
      <c r="A39" s="141" t="s">
        <v>189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5" t="n">
        <v>0</v>
      </c>
      <c r="L39" s="139"/>
    </row>
    <row r="40" customFormat="false" ht="13.8" hidden="false" customHeight="false" outlineLevel="0" collapsed="false">
      <c r="A40" s="144" t="s">
        <v>190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5" t="n">
        <v>0</v>
      </c>
    </row>
    <row r="41" customFormat="false" ht="13.8" hidden="false" customHeight="false" outlineLevel="0" collapsed="false">
      <c r="A41" s="146"/>
      <c r="B41" s="146"/>
      <c r="C41" s="124"/>
      <c r="D41" s="124"/>
      <c r="E41" s="124"/>
      <c r="F41" s="139"/>
      <c r="G41" s="138"/>
      <c r="H41" s="138"/>
      <c r="I41" s="139"/>
      <c r="J41" s="139"/>
      <c r="K41" s="139"/>
      <c r="L41" s="139"/>
    </row>
    <row r="42" customFormat="false" ht="13.8" hidden="false" customHeight="false" outlineLevel="0" collapsed="false">
      <c r="A42" s="147" t="s">
        <v>191</v>
      </c>
      <c r="B42" s="0"/>
      <c r="C42" s="0"/>
      <c r="D42" s="0"/>
      <c r="E42" s="0"/>
      <c r="I42" s="0"/>
      <c r="J42" s="0"/>
      <c r="L42" s="139"/>
    </row>
    <row r="43" customFormat="false" ht="13.8" hidden="false" customHeight="false" outlineLevel="0" collapsed="false">
      <c r="A43" s="119" t="s">
        <v>20</v>
      </c>
      <c r="B43" s="146"/>
      <c r="C43" s="146"/>
      <c r="D43" s="124"/>
      <c r="E43" s="148"/>
      <c r="I43" s="0"/>
      <c r="J43" s="0"/>
    </row>
    <row r="44" customFormat="false" ht="13.8" hidden="false" customHeight="false" outlineLevel="0" collapsed="false">
      <c r="A44" s="149" t="s">
        <v>57</v>
      </c>
      <c r="B44" s="149"/>
      <c r="C44" s="148"/>
      <c r="D44" s="150" t="s">
        <v>192</v>
      </c>
      <c r="E44" s="150"/>
      <c r="I44" s="0"/>
      <c r="J44" s="0"/>
    </row>
    <row r="45" customFormat="false" ht="13.8" hidden="false" customHeight="false" outlineLevel="0" collapsed="false">
      <c r="A45" s="151"/>
      <c r="B45" s="148"/>
      <c r="C45" s="148"/>
      <c r="D45" s="152"/>
      <c r="E45" s="153"/>
      <c r="I45" s="0"/>
      <c r="J45" s="0"/>
    </row>
    <row r="46" customFormat="false" ht="13.8" hidden="false" customHeight="false" outlineLevel="0" collapsed="false">
      <c r="A46" s="153" t="s">
        <v>23</v>
      </c>
      <c r="B46" s="148"/>
      <c r="C46" s="148"/>
      <c r="D46" s="154"/>
      <c r="E46" s="148"/>
      <c r="I46" s="0"/>
      <c r="J46" s="0"/>
    </row>
    <row r="47" customFormat="false" ht="13.8" hidden="false" customHeight="false" outlineLevel="0" collapsed="false">
      <c r="A47" s="149" t="s">
        <v>193</v>
      </c>
      <c r="B47" s="149"/>
      <c r="C47" s="151"/>
      <c r="D47" s="155" t="s">
        <v>194</v>
      </c>
      <c r="E47" s="155"/>
      <c r="I47" s="0"/>
      <c r="J47" s="0"/>
    </row>
  </sheetData>
  <autoFilter ref="A3:L40"/>
  <mergeCells count="16">
    <mergeCell ref="A1:L1"/>
    <mergeCell ref="C30:E30"/>
    <mergeCell ref="C31:E31"/>
    <mergeCell ref="C32:E32"/>
    <mergeCell ref="C33:E33"/>
    <mergeCell ref="C34:E34"/>
    <mergeCell ref="B35:F35"/>
    <mergeCell ref="B36:G36"/>
    <mergeCell ref="B37:G37"/>
    <mergeCell ref="B38:I38"/>
    <mergeCell ref="B39:J39"/>
    <mergeCell ref="B40:K40"/>
    <mergeCell ref="A44:B44"/>
    <mergeCell ref="D44:E44"/>
    <mergeCell ref="A47:B47"/>
    <mergeCell ref="D47:E47"/>
  </mergeCells>
  <printOptions headings="false" gridLines="false" gridLinesSet="true" horizontalCentered="true" verticalCentered="false"/>
  <pageMargins left="0.270833333333333" right="0.497916666666667" top="0.513194444444444" bottom="0.320138888888889" header="0.511805555555555" footer="0.511805555555555"/>
  <pageSetup paperSize="9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3.38671875" defaultRowHeight="12" zeroHeight="false" outlineLevelRow="0" outlineLevelCol="0"/>
  <cols>
    <col collapsed="false" customWidth="true" hidden="false" outlineLevel="0" max="1" min="1" style="156" width="18.46"/>
    <col collapsed="false" customWidth="false" hidden="false" outlineLevel="0" max="2" min="2" style="157" width="13.4"/>
    <col collapsed="false" customWidth="true" hidden="false" outlineLevel="0" max="3" min="3" style="156" width="10.83"/>
    <col collapsed="false" customWidth="true" hidden="false" outlineLevel="0" max="4" min="4" style="156" width="9.47"/>
    <col collapsed="false" customWidth="true" hidden="false" outlineLevel="0" max="5" min="5" style="156" width="12.18"/>
    <col collapsed="false" customWidth="true" hidden="false" outlineLevel="0" max="6" min="6" style="156" width="7.63"/>
    <col collapsed="false" customWidth="true" hidden="false" outlineLevel="0" max="7" min="7" style="158" width="7"/>
    <col collapsed="false" customWidth="true" hidden="false" outlineLevel="0" max="8" min="8" style="158" width="23.87"/>
    <col collapsed="false" customWidth="true" hidden="false" outlineLevel="0" max="9" min="9" style="158" width="26.46"/>
    <col collapsed="false" customWidth="true" hidden="false" outlineLevel="0" max="10" min="10" style="159" width="37.29"/>
    <col collapsed="false" customWidth="false" hidden="false" outlineLevel="0" max="1024" min="11" style="156" width="13.4"/>
  </cols>
  <sheetData>
    <row r="1" customFormat="false" ht="13.5" hidden="false" customHeight="true" outlineLevel="0" collapsed="false">
      <c r="A1" s="160" t="s">
        <v>195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  <c r="FF1" s="161"/>
      <c r="FG1" s="161"/>
      <c r="FH1" s="161"/>
      <c r="FI1" s="161"/>
      <c r="FJ1" s="161"/>
      <c r="FK1" s="161"/>
      <c r="FL1" s="161"/>
      <c r="FM1" s="161"/>
      <c r="FN1" s="161"/>
      <c r="FO1" s="161"/>
      <c r="FP1" s="161"/>
      <c r="FQ1" s="161"/>
      <c r="FR1" s="161"/>
      <c r="FS1" s="161"/>
      <c r="FT1" s="161"/>
      <c r="FU1" s="161"/>
      <c r="FV1" s="161"/>
      <c r="FW1" s="161"/>
      <c r="FX1" s="161"/>
      <c r="FY1" s="161"/>
      <c r="FZ1" s="161"/>
      <c r="GA1" s="161"/>
      <c r="GB1" s="161"/>
      <c r="GC1" s="161"/>
      <c r="GD1" s="161"/>
      <c r="GE1" s="161"/>
      <c r="GF1" s="161"/>
      <c r="GG1" s="161"/>
      <c r="GH1" s="161"/>
      <c r="GI1" s="161"/>
      <c r="GJ1" s="161"/>
      <c r="GK1" s="161"/>
      <c r="GL1" s="161"/>
      <c r="GM1" s="161"/>
      <c r="GN1" s="161"/>
      <c r="GO1" s="161"/>
      <c r="GP1" s="161"/>
      <c r="GQ1" s="161"/>
      <c r="GR1" s="161"/>
      <c r="GS1" s="161"/>
      <c r="GT1" s="161"/>
      <c r="GU1" s="161"/>
      <c r="GV1" s="161"/>
      <c r="GW1" s="161"/>
      <c r="GX1" s="161"/>
      <c r="GY1" s="161"/>
      <c r="GZ1" s="161"/>
      <c r="HA1" s="161"/>
      <c r="HB1" s="161"/>
      <c r="HC1" s="161"/>
      <c r="HD1" s="161"/>
      <c r="HE1" s="161"/>
      <c r="HF1" s="161"/>
      <c r="HG1" s="161"/>
      <c r="HH1" s="161"/>
      <c r="HI1" s="161"/>
      <c r="HJ1" s="161"/>
      <c r="HK1" s="161"/>
      <c r="HL1" s="161"/>
      <c r="HM1" s="161"/>
      <c r="HN1" s="161"/>
      <c r="HO1" s="161"/>
      <c r="HP1" s="161"/>
      <c r="HQ1" s="161"/>
      <c r="HR1" s="161"/>
      <c r="HS1" s="161"/>
      <c r="HT1" s="161"/>
      <c r="HU1" s="161"/>
      <c r="HV1" s="161"/>
      <c r="HW1" s="161"/>
      <c r="HX1" s="161"/>
      <c r="HY1" s="161"/>
      <c r="HZ1" s="161"/>
      <c r="IA1" s="161"/>
      <c r="IB1" s="161"/>
      <c r="IC1" s="161"/>
      <c r="ID1" s="161"/>
      <c r="IE1" s="161"/>
      <c r="IF1" s="161"/>
      <c r="IG1" s="161"/>
      <c r="IH1" s="161"/>
      <c r="II1" s="161"/>
      <c r="IJ1" s="161"/>
      <c r="IK1" s="161"/>
      <c r="IL1" s="161"/>
      <c r="IM1" s="161"/>
      <c r="IN1" s="161"/>
      <c r="IO1" s="161"/>
      <c r="IP1" s="161"/>
      <c r="IQ1" s="161"/>
      <c r="IR1" s="161"/>
      <c r="IS1" s="161"/>
      <c r="IT1" s="161"/>
      <c r="IU1" s="161"/>
      <c r="IV1" s="161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162" t="s">
        <v>196</v>
      </c>
      <c r="B2" s="162"/>
      <c r="C2" s="157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  <c r="EL2" s="161"/>
      <c r="EM2" s="161"/>
      <c r="EN2" s="161"/>
      <c r="EO2" s="161"/>
      <c r="EP2" s="161"/>
      <c r="EQ2" s="161"/>
      <c r="ER2" s="161"/>
      <c r="ES2" s="161"/>
      <c r="ET2" s="161"/>
      <c r="EU2" s="161"/>
      <c r="EV2" s="161"/>
      <c r="EW2" s="161"/>
      <c r="EX2" s="161"/>
      <c r="EY2" s="161"/>
      <c r="EZ2" s="161"/>
      <c r="FA2" s="161"/>
      <c r="FB2" s="161"/>
      <c r="FC2" s="161"/>
      <c r="FD2" s="161"/>
      <c r="FE2" s="161"/>
      <c r="FF2" s="161"/>
      <c r="FG2" s="161"/>
      <c r="FH2" s="161"/>
      <c r="FI2" s="161"/>
      <c r="FJ2" s="161"/>
      <c r="FK2" s="161"/>
      <c r="FL2" s="161"/>
      <c r="FM2" s="161"/>
      <c r="FN2" s="161"/>
      <c r="FO2" s="161"/>
      <c r="FP2" s="161"/>
      <c r="FQ2" s="161"/>
      <c r="FR2" s="161"/>
      <c r="FS2" s="161"/>
      <c r="FT2" s="161"/>
      <c r="FU2" s="161"/>
      <c r="FV2" s="161"/>
      <c r="FW2" s="161"/>
      <c r="FX2" s="161"/>
      <c r="FY2" s="161"/>
      <c r="FZ2" s="161"/>
      <c r="GA2" s="161"/>
      <c r="GB2" s="161"/>
      <c r="GC2" s="161"/>
      <c r="GD2" s="161"/>
      <c r="GE2" s="161"/>
      <c r="GF2" s="161"/>
      <c r="GG2" s="161"/>
      <c r="GH2" s="161"/>
      <c r="GI2" s="161"/>
      <c r="GJ2" s="161"/>
      <c r="GK2" s="161"/>
      <c r="GL2" s="161"/>
      <c r="GM2" s="161"/>
      <c r="GN2" s="161"/>
      <c r="GO2" s="161"/>
      <c r="GP2" s="161"/>
      <c r="GQ2" s="161"/>
      <c r="GR2" s="161"/>
      <c r="GS2" s="161"/>
      <c r="GT2" s="161"/>
      <c r="GU2" s="161"/>
      <c r="GV2" s="161"/>
      <c r="GW2" s="161"/>
      <c r="GX2" s="161"/>
      <c r="GY2" s="161"/>
      <c r="GZ2" s="161"/>
      <c r="HA2" s="161"/>
      <c r="HB2" s="161"/>
      <c r="HC2" s="161"/>
      <c r="HD2" s="161"/>
      <c r="HE2" s="161"/>
      <c r="HF2" s="161"/>
      <c r="HG2" s="161"/>
      <c r="HH2" s="161"/>
      <c r="HI2" s="161"/>
      <c r="HJ2" s="161"/>
      <c r="HK2" s="161"/>
      <c r="HL2" s="161"/>
      <c r="HM2" s="161"/>
      <c r="HN2" s="161"/>
      <c r="HO2" s="161"/>
      <c r="HP2" s="161"/>
      <c r="HQ2" s="161"/>
      <c r="HR2" s="161"/>
      <c r="HS2" s="161"/>
      <c r="HT2" s="161"/>
      <c r="HU2" s="161"/>
      <c r="HV2" s="161"/>
      <c r="HW2" s="161"/>
      <c r="HX2" s="161"/>
      <c r="HY2" s="161"/>
      <c r="HZ2" s="161"/>
      <c r="IA2" s="161"/>
      <c r="IB2" s="161"/>
      <c r="IC2" s="161"/>
      <c r="ID2" s="161"/>
      <c r="IE2" s="161"/>
      <c r="IF2" s="161"/>
      <c r="IG2" s="161"/>
      <c r="IH2" s="161"/>
      <c r="II2" s="161"/>
      <c r="IJ2" s="161"/>
      <c r="IK2" s="161"/>
      <c r="IL2" s="161"/>
      <c r="IM2" s="161"/>
      <c r="IN2" s="161"/>
      <c r="IO2" s="161"/>
      <c r="IP2" s="161"/>
      <c r="IQ2" s="161"/>
      <c r="IR2" s="161"/>
      <c r="IS2" s="161"/>
      <c r="IT2" s="161"/>
      <c r="IU2" s="161"/>
      <c r="IV2" s="161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63" t="s">
        <v>116</v>
      </c>
      <c r="B3" s="164" t="s">
        <v>160</v>
      </c>
      <c r="C3" s="164" t="s">
        <v>197</v>
      </c>
      <c r="D3" s="165" t="s">
        <v>117</v>
      </c>
      <c r="E3" s="165" t="s">
        <v>62</v>
      </c>
      <c r="F3" s="165"/>
      <c r="G3" s="165"/>
      <c r="H3" s="165"/>
      <c r="I3" s="165"/>
      <c r="J3" s="165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/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/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/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/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/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/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/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/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/>
      <c r="IR3" s="161"/>
      <c r="IS3" s="161"/>
      <c r="IT3" s="161"/>
      <c r="IU3" s="161"/>
      <c r="IV3" s="161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63"/>
      <c r="B4" s="164"/>
      <c r="C4" s="164"/>
      <c r="D4" s="165"/>
      <c r="E4" s="164" t="s">
        <v>149</v>
      </c>
      <c r="F4" s="165" t="s">
        <v>198</v>
      </c>
      <c r="G4" s="165"/>
      <c r="H4" s="163" t="s">
        <v>199</v>
      </c>
      <c r="I4" s="163" t="s">
        <v>200</v>
      </c>
      <c r="J4" s="164" t="s">
        <v>201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161"/>
      <c r="EW4" s="161"/>
      <c r="EX4" s="161"/>
      <c r="EY4" s="161"/>
      <c r="EZ4" s="161"/>
      <c r="FA4" s="161"/>
      <c r="FB4" s="161"/>
      <c r="FC4" s="161"/>
      <c r="FD4" s="161"/>
      <c r="FE4" s="161"/>
      <c r="FF4" s="161"/>
      <c r="FG4" s="161"/>
      <c r="FH4" s="161"/>
      <c r="FI4" s="161"/>
      <c r="FJ4" s="161"/>
      <c r="FK4" s="161"/>
      <c r="FL4" s="161"/>
      <c r="FM4" s="161"/>
      <c r="FN4" s="161"/>
      <c r="FO4" s="161"/>
      <c r="FP4" s="161"/>
      <c r="FQ4" s="161"/>
      <c r="FR4" s="161"/>
      <c r="FS4" s="161"/>
      <c r="FT4" s="161"/>
      <c r="FU4" s="161"/>
      <c r="FV4" s="161"/>
      <c r="FW4" s="161"/>
      <c r="FX4" s="161"/>
      <c r="FY4" s="161"/>
      <c r="FZ4" s="161"/>
      <c r="GA4" s="161"/>
      <c r="GB4" s="161"/>
      <c r="GC4" s="161"/>
      <c r="GD4" s="161"/>
      <c r="GE4" s="161"/>
      <c r="GF4" s="161"/>
      <c r="GG4" s="161"/>
      <c r="GH4" s="161"/>
      <c r="GI4" s="161"/>
      <c r="GJ4" s="161"/>
      <c r="GK4" s="161"/>
      <c r="GL4" s="161"/>
      <c r="GM4" s="161"/>
      <c r="GN4" s="161"/>
      <c r="GO4" s="161"/>
      <c r="GP4" s="161"/>
      <c r="GQ4" s="161"/>
      <c r="GR4" s="161"/>
      <c r="GS4" s="161"/>
      <c r="GT4" s="161"/>
      <c r="GU4" s="161"/>
      <c r="GV4" s="161"/>
      <c r="GW4" s="161"/>
      <c r="GX4" s="161"/>
      <c r="GY4" s="161"/>
      <c r="GZ4" s="161"/>
      <c r="HA4" s="161"/>
      <c r="HB4" s="161"/>
      <c r="HC4" s="161"/>
      <c r="HD4" s="161"/>
      <c r="HE4" s="161"/>
      <c r="HF4" s="161"/>
      <c r="HG4" s="161"/>
      <c r="HH4" s="161"/>
      <c r="HI4" s="161"/>
      <c r="HJ4" s="161"/>
      <c r="HK4" s="161"/>
      <c r="HL4" s="161"/>
      <c r="HM4" s="161"/>
      <c r="HN4" s="161"/>
      <c r="HO4" s="161"/>
      <c r="HP4" s="161"/>
      <c r="HQ4" s="161"/>
      <c r="HR4" s="161"/>
      <c r="HS4" s="161"/>
      <c r="HT4" s="161"/>
      <c r="HU4" s="161"/>
      <c r="HV4" s="161"/>
      <c r="HW4" s="161"/>
      <c r="HX4" s="161"/>
      <c r="HY4" s="161"/>
      <c r="HZ4" s="161"/>
      <c r="IA4" s="161"/>
      <c r="IB4" s="161"/>
      <c r="IC4" s="161"/>
      <c r="ID4" s="161"/>
      <c r="IE4" s="161"/>
      <c r="IF4" s="161"/>
      <c r="IG4" s="161"/>
      <c r="IH4" s="161"/>
      <c r="II4" s="161"/>
      <c r="IJ4" s="161"/>
      <c r="IK4" s="161"/>
      <c r="IL4" s="161"/>
      <c r="IM4" s="161"/>
      <c r="IN4" s="161"/>
      <c r="IO4" s="161"/>
      <c r="IP4" s="161"/>
      <c r="IQ4" s="161"/>
      <c r="IR4" s="161"/>
      <c r="IS4" s="161"/>
      <c r="IT4" s="161"/>
      <c r="IU4" s="161"/>
      <c r="IV4" s="161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63"/>
      <c r="B5" s="164"/>
      <c r="C5" s="164"/>
      <c r="D5" s="165"/>
      <c r="E5" s="164"/>
      <c r="F5" s="164" t="s">
        <v>202</v>
      </c>
      <c r="G5" s="164" t="s">
        <v>162</v>
      </c>
      <c r="H5" s="163"/>
      <c r="I5" s="163"/>
      <c r="J5" s="164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61"/>
      <c r="EF5" s="161"/>
      <c r="EG5" s="161"/>
      <c r="EH5" s="161"/>
      <c r="EI5" s="161"/>
      <c r="EJ5" s="161"/>
      <c r="EK5" s="161"/>
      <c r="EL5" s="161"/>
      <c r="EM5" s="161"/>
      <c r="EN5" s="161"/>
      <c r="EO5" s="161"/>
      <c r="EP5" s="161"/>
      <c r="EQ5" s="161"/>
      <c r="ER5" s="161"/>
      <c r="ES5" s="161"/>
      <c r="ET5" s="161"/>
      <c r="EU5" s="161"/>
      <c r="EV5" s="161"/>
      <c r="EW5" s="161"/>
      <c r="EX5" s="161"/>
      <c r="EY5" s="161"/>
      <c r="EZ5" s="161"/>
      <c r="FA5" s="161"/>
      <c r="FB5" s="161"/>
      <c r="FC5" s="161"/>
      <c r="FD5" s="161"/>
      <c r="FE5" s="161"/>
      <c r="FF5" s="161"/>
      <c r="FG5" s="161"/>
      <c r="FH5" s="161"/>
      <c r="FI5" s="161"/>
      <c r="FJ5" s="161"/>
      <c r="FK5" s="161"/>
      <c r="FL5" s="161"/>
      <c r="FM5" s="161"/>
      <c r="FN5" s="161"/>
      <c r="FO5" s="161"/>
      <c r="FP5" s="161"/>
      <c r="FQ5" s="161"/>
      <c r="FR5" s="161"/>
      <c r="FS5" s="161"/>
      <c r="FT5" s="161"/>
      <c r="FU5" s="161"/>
      <c r="FV5" s="161"/>
      <c r="FW5" s="161"/>
      <c r="FX5" s="161"/>
      <c r="FY5" s="161"/>
      <c r="FZ5" s="161"/>
      <c r="GA5" s="161"/>
      <c r="GB5" s="161"/>
      <c r="GC5" s="161"/>
      <c r="GD5" s="161"/>
      <c r="GE5" s="161"/>
      <c r="GF5" s="161"/>
      <c r="GG5" s="161"/>
      <c r="GH5" s="161"/>
      <c r="GI5" s="161"/>
      <c r="GJ5" s="161"/>
      <c r="GK5" s="161"/>
      <c r="GL5" s="161"/>
      <c r="GM5" s="161"/>
      <c r="GN5" s="161"/>
      <c r="GO5" s="161"/>
      <c r="GP5" s="161"/>
      <c r="GQ5" s="161"/>
      <c r="GR5" s="161"/>
      <c r="GS5" s="161"/>
      <c r="GT5" s="161"/>
      <c r="GU5" s="161"/>
      <c r="GV5" s="161"/>
      <c r="GW5" s="161"/>
      <c r="GX5" s="161"/>
      <c r="GY5" s="161"/>
      <c r="GZ5" s="161"/>
      <c r="HA5" s="161"/>
      <c r="HB5" s="161"/>
      <c r="HC5" s="161"/>
      <c r="HD5" s="161"/>
      <c r="HE5" s="161"/>
      <c r="HF5" s="161"/>
      <c r="HG5" s="161"/>
      <c r="HH5" s="161"/>
      <c r="HI5" s="161"/>
      <c r="HJ5" s="161"/>
      <c r="HK5" s="161"/>
      <c r="HL5" s="161"/>
      <c r="HM5" s="161"/>
      <c r="HN5" s="161"/>
      <c r="HO5" s="161"/>
      <c r="HP5" s="161"/>
      <c r="HQ5" s="161"/>
      <c r="HR5" s="161"/>
      <c r="HS5" s="161"/>
      <c r="HT5" s="161"/>
      <c r="HU5" s="161"/>
      <c r="HV5" s="161"/>
      <c r="HW5" s="161"/>
      <c r="HX5" s="161"/>
      <c r="HY5" s="161"/>
      <c r="HZ5" s="161"/>
      <c r="IA5" s="161"/>
      <c r="IB5" s="161"/>
      <c r="IC5" s="161"/>
      <c r="ID5" s="161"/>
      <c r="IE5" s="161"/>
      <c r="IF5" s="161"/>
      <c r="IG5" s="161"/>
      <c r="IH5" s="161"/>
      <c r="II5" s="161"/>
      <c r="IJ5" s="161"/>
      <c r="IK5" s="161"/>
      <c r="IL5" s="161"/>
      <c r="IM5" s="161"/>
      <c r="IN5" s="161"/>
      <c r="IO5" s="161"/>
      <c r="IP5" s="161"/>
      <c r="IQ5" s="161"/>
      <c r="IR5" s="161"/>
      <c r="IS5" s="161"/>
      <c r="IT5" s="161"/>
      <c r="IU5" s="161"/>
      <c r="IV5" s="161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63"/>
      <c r="B6" s="163"/>
      <c r="C6" s="163"/>
      <c r="D6" s="163"/>
      <c r="E6" s="163"/>
      <c r="F6" s="164"/>
      <c r="G6" s="164"/>
      <c r="H6" s="163"/>
      <c r="I6" s="163"/>
      <c r="J6" s="164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63" t="s">
        <v>203</v>
      </c>
      <c r="B7" s="163" t="n">
        <v>1.2</v>
      </c>
      <c r="C7" s="163" t="s">
        <v>169</v>
      </c>
      <c r="D7" s="163" t="s">
        <v>53</v>
      </c>
      <c r="E7" s="163" t="n">
        <v>0</v>
      </c>
      <c r="F7" s="164" t="s">
        <v>204</v>
      </c>
      <c r="G7" s="166" t="n">
        <v>2</v>
      </c>
      <c r="H7" s="164" t="n">
        <v>0</v>
      </c>
      <c r="I7" s="164" t="s">
        <v>68</v>
      </c>
      <c r="J7" s="163" t="s">
        <v>205</v>
      </c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  <c r="IK7" s="161"/>
      <c r="IL7" s="161"/>
      <c r="IM7" s="161"/>
      <c r="IN7" s="161"/>
      <c r="IO7" s="161"/>
      <c r="IP7" s="161"/>
      <c r="IQ7" s="161"/>
      <c r="IR7" s="161"/>
      <c r="IS7" s="161"/>
      <c r="IT7" s="161"/>
      <c r="IU7" s="161"/>
      <c r="IV7" s="161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63" t="s">
        <v>206</v>
      </c>
      <c r="B8" s="163" t="s">
        <v>207</v>
      </c>
      <c r="C8" s="163" t="s">
        <v>169</v>
      </c>
      <c r="D8" s="163" t="str">
        <f aca="false">'контрол лист'!D7</f>
        <v>КИУ</v>
      </c>
      <c r="E8" s="163" t="n">
        <v>0</v>
      </c>
      <c r="F8" s="164" t="s">
        <v>204</v>
      </c>
      <c r="G8" s="167" t="n">
        <v>6</v>
      </c>
      <c r="H8" s="164" t="n">
        <v>0</v>
      </c>
      <c r="I8" s="164" t="s">
        <v>68</v>
      </c>
      <c r="J8" s="163" t="str">
        <f aca="false">'контрол лист'!J7</f>
        <v> АЛТ клей РОСС RU.АЯ12.Д02542</v>
      </c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  <c r="GB8" s="161"/>
      <c r="GC8" s="161"/>
      <c r="GD8" s="161"/>
      <c r="GE8" s="161"/>
      <c r="GF8" s="161"/>
      <c r="GG8" s="161"/>
      <c r="GH8" s="161"/>
      <c r="GI8" s="161"/>
      <c r="GJ8" s="161"/>
      <c r="GK8" s="161"/>
      <c r="GL8" s="161"/>
      <c r="GM8" s="161"/>
      <c r="GN8" s="161"/>
      <c r="GO8" s="161"/>
      <c r="GP8" s="161"/>
      <c r="GQ8" s="161"/>
      <c r="GR8" s="161"/>
      <c r="GS8" s="161"/>
      <c r="GT8" s="161"/>
      <c r="GU8" s="161"/>
      <c r="GV8" s="161"/>
      <c r="GW8" s="161"/>
      <c r="GX8" s="161"/>
      <c r="GY8" s="161"/>
      <c r="GZ8" s="161"/>
      <c r="HA8" s="161"/>
      <c r="HB8" s="161"/>
      <c r="HC8" s="161"/>
      <c r="HD8" s="161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161"/>
      <c r="IA8" s="161"/>
      <c r="IB8" s="161"/>
      <c r="IC8" s="161"/>
      <c r="ID8" s="161"/>
      <c r="IE8" s="161"/>
      <c r="IF8" s="161"/>
      <c r="IG8" s="161"/>
      <c r="IH8" s="161"/>
      <c r="II8" s="161"/>
      <c r="IJ8" s="161"/>
      <c r="IK8" s="161"/>
      <c r="IL8" s="161"/>
      <c r="IM8" s="161"/>
      <c r="IN8" s="161"/>
      <c r="IO8" s="161"/>
      <c r="IP8" s="161"/>
      <c r="IQ8" s="161"/>
      <c r="IR8" s="161"/>
      <c r="IS8" s="161"/>
      <c r="IT8" s="161"/>
      <c r="IU8" s="161"/>
      <c r="IV8" s="161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63" t="s">
        <v>208</v>
      </c>
      <c r="B9" s="163" t="s">
        <v>209</v>
      </c>
      <c r="C9" s="163" t="s">
        <v>169</v>
      </c>
      <c r="D9" s="163" t="str">
        <f aca="false">'контрол лист'!D8</f>
        <v>КИУ</v>
      </c>
      <c r="E9" s="163" t="n">
        <v>0</v>
      </c>
      <c r="F9" s="164" t="s">
        <v>204</v>
      </c>
      <c r="G9" s="167" t="n">
        <v>4</v>
      </c>
      <c r="H9" s="164" t="n">
        <v>0</v>
      </c>
      <c r="I9" s="164" t="s">
        <v>68</v>
      </c>
      <c r="J9" s="163" t="str">
        <f aca="false">'контрол лист'!J8</f>
        <v> АЛТ клей РОСС RU.АЯ12.Д02542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161"/>
      <c r="IA9" s="161"/>
      <c r="IB9" s="161"/>
      <c r="IC9" s="161"/>
      <c r="ID9" s="161"/>
      <c r="IE9" s="161"/>
      <c r="IF9" s="161"/>
      <c r="IG9" s="161"/>
      <c r="IH9" s="161"/>
      <c r="II9" s="161"/>
      <c r="IJ9" s="161"/>
      <c r="IK9" s="161"/>
      <c r="IL9" s="161"/>
      <c r="IM9" s="161"/>
      <c r="IN9" s="161"/>
      <c r="IO9" s="161"/>
      <c r="IP9" s="161"/>
      <c r="IQ9" s="161"/>
      <c r="IR9" s="161"/>
      <c r="IS9" s="161"/>
      <c r="IT9" s="161"/>
      <c r="IU9" s="161"/>
      <c r="IV9" s="161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63" t="s">
        <v>210</v>
      </c>
      <c r="B10" s="163" t="s">
        <v>211</v>
      </c>
      <c r="C10" s="163" t="s">
        <v>169</v>
      </c>
      <c r="D10" s="163" t="str">
        <f aca="false">'контрол лист'!D9</f>
        <v>КИУ</v>
      </c>
      <c r="E10" s="163" t="n">
        <v>0</v>
      </c>
      <c r="F10" s="164" t="s">
        <v>204</v>
      </c>
      <c r="G10" s="167" t="n">
        <v>3</v>
      </c>
      <c r="H10" s="164" t="n">
        <v>0</v>
      </c>
      <c r="I10" s="164" t="s">
        <v>68</v>
      </c>
      <c r="J10" s="163" t="str">
        <f aca="false">'контрол лист'!J9</f>
        <v> АЛТ клей РОСС RU.АЯ12.Д02542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  <c r="IK10" s="161"/>
      <c r="IL10" s="161"/>
      <c r="IM10" s="161"/>
      <c r="IN10" s="161"/>
      <c r="IO10" s="161"/>
      <c r="IP10" s="161"/>
      <c r="IQ10" s="161"/>
      <c r="IR10" s="161"/>
      <c r="IS10" s="161"/>
      <c r="IT10" s="161"/>
      <c r="IU10" s="161"/>
      <c r="IV10" s="161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63" t="s">
        <v>212</v>
      </c>
      <c r="B11" s="163" t="n">
        <v>18.19</v>
      </c>
      <c r="C11" s="163" t="s">
        <v>169</v>
      </c>
      <c r="D11" s="163" t="str">
        <f aca="false">'контрол лист'!D10</f>
        <v>КИУ</v>
      </c>
      <c r="E11" s="163" t="n">
        <v>0</v>
      </c>
      <c r="F11" s="164" t="s">
        <v>204</v>
      </c>
      <c r="G11" s="167" t="n">
        <v>2</v>
      </c>
      <c r="H11" s="164" t="n">
        <v>0</v>
      </c>
      <c r="I11" s="164" t="s">
        <v>68</v>
      </c>
      <c r="J11" s="163" t="str">
        <f aca="false">'контрол лист'!J10</f>
        <v> АЛТ клей РОСС RU.АЯ12.Д02542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1"/>
      <c r="GQ11" s="161"/>
      <c r="GR11" s="161"/>
      <c r="GS11" s="161"/>
      <c r="GT11" s="161"/>
      <c r="GU11" s="161"/>
      <c r="GV11" s="161"/>
      <c r="GW11" s="161"/>
      <c r="GX11" s="161"/>
      <c r="GY11" s="161"/>
      <c r="GZ11" s="161"/>
      <c r="HA11" s="161"/>
      <c r="HB11" s="161"/>
      <c r="HC11" s="161"/>
      <c r="HD11" s="161"/>
      <c r="HE11" s="161"/>
      <c r="HF11" s="161"/>
      <c r="HG11" s="161"/>
      <c r="HH11" s="161"/>
      <c r="HI11" s="161"/>
      <c r="HJ11" s="161"/>
      <c r="HK11" s="161"/>
      <c r="HL11" s="161"/>
      <c r="HM11" s="161"/>
      <c r="HN11" s="161"/>
      <c r="HO11" s="161"/>
      <c r="HP11" s="161"/>
      <c r="HQ11" s="161"/>
      <c r="HR11" s="161"/>
      <c r="HS11" s="161"/>
      <c r="HT11" s="161"/>
      <c r="HU11" s="161"/>
      <c r="HV11" s="161"/>
      <c r="HW11" s="161"/>
      <c r="HX11" s="161"/>
      <c r="HY11" s="161"/>
      <c r="HZ11" s="161"/>
      <c r="IA11" s="161"/>
      <c r="IB11" s="161"/>
      <c r="IC11" s="161"/>
      <c r="ID11" s="161"/>
      <c r="IE11" s="161"/>
      <c r="IF11" s="161"/>
      <c r="IG11" s="161"/>
      <c r="IH11" s="161"/>
      <c r="II11" s="161"/>
      <c r="IJ11" s="161"/>
      <c r="IK11" s="161"/>
      <c r="IL11" s="161"/>
      <c r="IM11" s="161"/>
      <c r="IN11" s="161"/>
      <c r="IO11" s="161"/>
      <c r="IP11" s="161"/>
      <c r="IQ11" s="161"/>
      <c r="IR11" s="161"/>
      <c r="IS11" s="161"/>
      <c r="IT11" s="161"/>
      <c r="IU11" s="161"/>
      <c r="IV11" s="161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63" t="s">
        <v>213</v>
      </c>
      <c r="B12" s="163" t="n">
        <v>108</v>
      </c>
      <c r="C12" s="163" t="s">
        <v>169</v>
      </c>
      <c r="D12" s="163" t="str">
        <f aca="false">'контрол лист'!D11</f>
        <v>КИУ</v>
      </c>
      <c r="E12" s="163" t="n">
        <v>0</v>
      </c>
      <c r="F12" s="164" t="s">
        <v>204</v>
      </c>
      <c r="G12" s="167" t="n">
        <v>1</v>
      </c>
      <c r="H12" s="164" t="n">
        <v>0</v>
      </c>
      <c r="I12" s="164" t="s">
        <v>68</v>
      </c>
      <c r="J12" s="163" t="str">
        <f aca="false">'контрол лист'!J11</f>
        <v> АЛТ клей РОСС RU.АЯ12.Д02542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1"/>
      <c r="GQ12" s="161"/>
      <c r="GR12" s="161"/>
      <c r="GS12" s="161"/>
      <c r="GT12" s="161"/>
      <c r="GU12" s="161"/>
      <c r="GV12" s="161"/>
      <c r="GW12" s="161"/>
      <c r="GX12" s="161"/>
      <c r="GY12" s="161"/>
      <c r="GZ12" s="161"/>
      <c r="HA12" s="161"/>
      <c r="HB12" s="161"/>
      <c r="HC12" s="161"/>
      <c r="HD12" s="161"/>
      <c r="HE12" s="161"/>
      <c r="HF12" s="161"/>
      <c r="HG12" s="161"/>
      <c r="HH12" s="161"/>
      <c r="HI12" s="161"/>
      <c r="HJ12" s="161"/>
      <c r="HK12" s="161"/>
      <c r="HL12" s="161"/>
      <c r="HM12" s="161"/>
      <c r="HN12" s="161"/>
      <c r="HO12" s="161"/>
      <c r="HP12" s="161"/>
      <c r="HQ12" s="161"/>
      <c r="HR12" s="161"/>
      <c r="HS12" s="161"/>
      <c r="HT12" s="161"/>
      <c r="HU12" s="161"/>
      <c r="HV12" s="161"/>
      <c r="HW12" s="161"/>
      <c r="HX12" s="161"/>
      <c r="HY12" s="161"/>
      <c r="HZ12" s="161"/>
      <c r="IA12" s="161"/>
      <c r="IB12" s="161"/>
      <c r="IC12" s="161"/>
      <c r="ID12" s="161"/>
      <c r="IE12" s="161"/>
      <c r="IF12" s="161"/>
      <c r="IG12" s="161"/>
      <c r="IH12" s="161"/>
      <c r="II12" s="161"/>
      <c r="IJ12" s="161"/>
      <c r="IK12" s="161"/>
      <c r="IL12" s="161"/>
      <c r="IM12" s="161"/>
      <c r="IN12" s="161"/>
      <c r="IO12" s="161"/>
      <c r="IP12" s="161"/>
      <c r="IQ12" s="161"/>
      <c r="IR12" s="161"/>
      <c r="IS12" s="161"/>
      <c r="IT12" s="161"/>
      <c r="IU12" s="161"/>
      <c r="IV12" s="161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63" t="s">
        <v>214</v>
      </c>
      <c r="B13" s="163" t="n">
        <v>22.21</v>
      </c>
      <c r="C13" s="163" t="s">
        <v>169</v>
      </c>
      <c r="D13" s="163" t="str">
        <f aca="false">'контрол лист'!D12</f>
        <v>КИУ</v>
      </c>
      <c r="E13" s="163" t="n">
        <v>0</v>
      </c>
      <c r="F13" s="164" t="s">
        <v>204</v>
      </c>
      <c r="G13" s="167" t="n">
        <v>2</v>
      </c>
      <c r="H13" s="164" t="n">
        <v>0</v>
      </c>
      <c r="I13" s="164" t="s">
        <v>68</v>
      </c>
      <c r="J13" s="163" t="str">
        <f aca="false">'контрол лист'!J12</f>
        <v> АЛТ клей РОСС RU.АЯ12.Д02542</v>
      </c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  <c r="GB13" s="161"/>
      <c r="GC13" s="161"/>
      <c r="GD13" s="161"/>
      <c r="GE13" s="161"/>
      <c r="GF13" s="161"/>
      <c r="GG13" s="161"/>
      <c r="GH13" s="161"/>
      <c r="GI13" s="161"/>
      <c r="GJ13" s="161"/>
      <c r="GK13" s="161"/>
      <c r="GL13" s="161"/>
      <c r="GM13" s="161"/>
      <c r="GN13" s="161"/>
      <c r="GO13" s="161"/>
      <c r="GP13" s="161"/>
      <c r="GQ13" s="161"/>
      <c r="GR13" s="161"/>
      <c r="GS13" s="161"/>
      <c r="GT13" s="161"/>
      <c r="GU13" s="161"/>
      <c r="GV13" s="161"/>
      <c r="GW13" s="161"/>
      <c r="GX13" s="161"/>
      <c r="GY13" s="161"/>
      <c r="GZ13" s="161"/>
      <c r="HA13" s="161"/>
      <c r="HB13" s="161"/>
      <c r="HC13" s="161"/>
      <c r="HD13" s="161"/>
      <c r="HE13" s="161"/>
      <c r="HF13" s="161"/>
      <c r="HG13" s="161"/>
      <c r="HH13" s="161"/>
      <c r="HI13" s="161"/>
      <c r="HJ13" s="161"/>
      <c r="HK13" s="161"/>
      <c r="HL13" s="161"/>
      <c r="HM13" s="161"/>
      <c r="HN13" s="161"/>
      <c r="HO13" s="161"/>
      <c r="HP13" s="161"/>
      <c r="HQ13" s="161"/>
      <c r="HR13" s="161"/>
      <c r="HS13" s="161"/>
      <c r="HT13" s="161"/>
      <c r="HU13" s="161"/>
      <c r="HV13" s="161"/>
      <c r="HW13" s="161"/>
      <c r="HX13" s="161"/>
      <c r="HY13" s="161"/>
      <c r="HZ13" s="161"/>
      <c r="IA13" s="161"/>
      <c r="IB13" s="161"/>
      <c r="IC13" s="161"/>
      <c r="ID13" s="161"/>
      <c r="IE13" s="161"/>
      <c r="IF13" s="161"/>
      <c r="IG13" s="161"/>
      <c r="IH13" s="161"/>
      <c r="II13" s="161"/>
      <c r="IJ13" s="161"/>
      <c r="IK13" s="161"/>
      <c r="IL13" s="161"/>
      <c r="IM13" s="161"/>
      <c r="IN13" s="161"/>
      <c r="IO13" s="161"/>
      <c r="IP13" s="161"/>
      <c r="IQ13" s="161"/>
      <c r="IR13" s="161"/>
      <c r="IS13" s="161"/>
      <c r="IT13" s="161"/>
      <c r="IU13" s="161"/>
      <c r="IV13" s="161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63" t="s">
        <v>215</v>
      </c>
      <c r="B14" s="163" t="n">
        <v>23.24</v>
      </c>
      <c r="C14" s="163" t="s">
        <v>169</v>
      </c>
      <c r="D14" s="163" t="str">
        <f aca="false">'контрол лист'!D13</f>
        <v>КИУ</v>
      </c>
      <c r="E14" s="163" t="n">
        <v>0</v>
      </c>
      <c r="F14" s="164" t="s">
        <v>204</v>
      </c>
      <c r="G14" s="167" t="n">
        <v>2</v>
      </c>
      <c r="H14" s="164" t="n">
        <v>0</v>
      </c>
      <c r="I14" s="164" t="s">
        <v>68</v>
      </c>
      <c r="J14" s="163" t="str">
        <f aca="false">'контрол лист'!J13</f>
        <v> АЛТ клей РОСС RU.АЯ12.Д02542</v>
      </c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1"/>
      <c r="GD14" s="161"/>
      <c r="GE14" s="161"/>
      <c r="GF14" s="161"/>
      <c r="GG14" s="161"/>
      <c r="GH14" s="161"/>
      <c r="GI14" s="161"/>
      <c r="GJ14" s="161"/>
      <c r="GK14" s="161"/>
      <c r="GL14" s="161"/>
      <c r="GM14" s="161"/>
      <c r="GN14" s="161"/>
      <c r="GO14" s="161"/>
      <c r="GP14" s="161"/>
      <c r="GQ14" s="161"/>
      <c r="GR14" s="161"/>
      <c r="GS14" s="161"/>
      <c r="GT14" s="161"/>
      <c r="GU14" s="161"/>
      <c r="GV14" s="161"/>
      <c r="GW14" s="161"/>
      <c r="GX14" s="161"/>
      <c r="GY14" s="161"/>
      <c r="GZ14" s="161"/>
      <c r="HA14" s="161"/>
      <c r="HB14" s="161"/>
      <c r="HC14" s="161"/>
      <c r="HD14" s="161"/>
      <c r="HE14" s="161"/>
      <c r="HF14" s="161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  <c r="HX14" s="161"/>
      <c r="HY14" s="161"/>
      <c r="HZ14" s="161"/>
      <c r="IA14" s="161"/>
      <c r="IB14" s="161"/>
      <c r="IC14" s="161"/>
      <c r="ID14" s="161"/>
      <c r="IE14" s="161"/>
      <c r="IF14" s="161"/>
      <c r="IG14" s="161"/>
      <c r="IH14" s="161"/>
      <c r="II14" s="161"/>
      <c r="IJ14" s="161"/>
      <c r="IK14" s="161"/>
      <c r="IL14" s="161"/>
      <c r="IM14" s="161"/>
      <c r="IN14" s="161"/>
      <c r="IO14" s="161"/>
      <c r="IP14" s="161"/>
      <c r="IQ14" s="161"/>
      <c r="IR14" s="161"/>
      <c r="IS14" s="161"/>
      <c r="IT14" s="161"/>
      <c r="IU14" s="161"/>
      <c r="IV14" s="161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63" t="s">
        <v>216</v>
      </c>
      <c r="B15" s="163" t="n">
        <v>25.26</v>
      </c>
      <c r="C15" s="163" t="s">
        <v>169</v>
      </c>
      <c r="D15" s="163" t="str">
        <f aca="false">'контрол лист'!D14</f>
        <v>КИУ</v>
      </c>
      <c r="E15" s="163" t="n">
        <v>0</v>
      </c>
      <c r="F15" s="164" t="s">
        <v>204</v>
      </c>
      <c r="G15" s="167" t="n">
        <v>2</v>
      </c>
      <c r="H15" s="164" t="n">
        <v>0</v>
      </c>
      <c r="I15" s="164" t="s">
        <v>68</v>
      </c>
      <c r="J15" s="163" t="str">
        <f aca="false">'контрол лист'!J14</f>
        <v> АЛТ клей РОСС RU.АЯ12.Д02542</v>
      </c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63" t="s">
        <v>217</v>
      </c>
      <c r="B16" s="163" t="s">
        <v>218</v>
      </c>
      <c r="C16" s="163" t="s">
        <v>169</v>
      </c>
      <c r="D16" s="163" t="str">
        <f aca="false">'контрол лист'!D15</f>
        <v>КИУ</v>
      </c>
      <c r="E16" s="163" t="n">
        <v>0</v>
      </c>
      <c r="F16" s="164" t="s">
        <v>204</v>
      </c>
      <c r="G16" s="167" t="n">
        <v>4</v>
      </c>
      <c r="H16" s="164" t="n">
        <v>0</v>
      </c>
      <c r="I16" s="164" t="s">
        <v>68</v>
      </c>
      <c r="J16" s="163" t="str">
        <f aca="false">'контрол лист'!J15</f>
        <v> АЛТ клей РОСС RU.АЯ12.Д02542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  <c r="IS16" s="161"/>
      <c r="IT16" s="161"/>
      <c r="IU16" s="161"/>
      <c r="IV16" s="161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63" t="s">
        <v>219</v>
      </c>
      <c r="B17" s="163" t="s">
        <v>220</v>
      </c>
      <c r="C17" s="163" t="s">
        <v>169</v>
      </c>
      <c r="D17" s="163" t="str">
        <f aca="false">'контрол лист'!D16</f>
        <v>КИУ</v>
      </c>
      <c r="E17" s="163" t="n">
        <v>0</v>
      </c>
      <c r="F17" s="164" t="s">
        <v>204</v>
      </c>
      <c r="G17" s="167" t="n">
        <v>3</v>
      </c>
      <c r="H17" s="164" t="n">
        <v>0</v>
      </c>
      <c r="I17" s="164" t="s">
        <v>68</v>
      </c>
      <c r="J17" s="163" t="str">
        <f aca="false">'контрол лист'!J16</f>
        <v> АЛТ клей РОСС RU.АЯ12.Д02542</v>
      </c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61"/>
      <c r="HR17" s="161"/>
      <c r="HS17" s="161"/>
      <c r="HT17" s="161"/>
      <c r="HU17" s="161"/>
      <c r="HV17" s="161"/>
      <c r="HW17" s="161"/>
      <c r="HX17" s="161"/>
      <c r="HY17" s="161"/>
      <c r="HZ17" s="161"/>
      <c r="IA17" s="161"/>
      <c r="IB17" s="161"/>
      <c r="IC17" s="161"/>
      <c r="ID17" s="161"/>
      <c r="IE17" s="161"/>
      <c r="IF17" s="161"/>
      <c r="IG17" s="161"/>
      <c r="IH17" s="161"/>
      <c r="II17" s="161"/>
      <c r="IJ17" s="161"/>
      <c r="IK17" s="161"/>
      <c r="IL17" s="161"/>
      <c r="IM17" s="161"/>
      <c r="IN17" s="161"/>
      <c r="IO17" s="161"/>
      <c r="IP17" s="161"/>
      <c r="IQ17" s="161"/>
      <c r="IR17" s="161"/>
      <c r="IS17" s="161"/>
      <c r="IT17" s="161"/>
      <c r="IU17" s="161"/>
      <c r="IV17" s="161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63" t="s">
        <v>221</v>
      </c>
      <c r="B18" s="163" t="n">
        <v>37</v>
      </c>
      <c r="C18" s="163" t="s">
        <v>169</v>
      </c>
      <c r="D18" s="163" t="str">
        <f aca="false">'контрол лист'!D17</f>
        <v>КИУ</v>
      </c>
      <c r="E18" s="163" t="n">
        <v>0</v>
      </c>
      <c r="F18" s="164" t="s">
        <v>204</v>
      </c>
      <c r="G18" s="167" t="n">
        <v>1</v>
      </c>
      <c r="H18" s="164" t="n">
        <v>0</v>
      </c>
      <c r="I18" s="164" t="s">
        <v>68</v>
      </c>
      <c r="J18" s="163" t="str">
        <f aca="false">'контрол лист'!J17</f>
        <v> АЛТ клей РОСС RU.АЯ12.Д02542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1"/>
      <c r="FF18" s="161"/>
      <c r="FG18" s="161"/>
      <c r="FH18" s="161"/>
      <c r="FI18" s="161"/>
      <c r="FJ18" s="161"/>
      <c r="FK18" s="161"/>
      <c r="FL18" s="161"/>
      <c r="FM18" s="161"/>
      <c r="FN18" s="161"/>
      <c r="FO18" s="161"/>
      <c r="FP18" s="161"/>
      <c r="FQ18" s="161"/>
      <c r="FR18" s="161"/>
      <c r="FS18" s="161"/>
      <c r="FT18" s="161"/>
      <c r="FU18" s="161"/>
      <c r="FV18" s="161"/>
      <c r="FW18" s="161"/>
      <c r="FX18" s="161"/>
      <c r="FY18" s="161"/>
      <c r="FZ18" s="161"/>
      <c r="GA18" s="161"/>
      <c r="GB18" s="161"/>
      <c r="GC18" s="161"/>
      <c r="GD18" s="161"/>
      <c r="GE18" s="161"/>
      <c r="GF18" s="161"/>
      <c r="GG18" s="161"/>
      <c r="GH18" s="161"/>
      <c r="GI18" s="161"/>
      <c r="GJ18" s="161"/>
      <c r="GK18" s="161"/>
      <c r="GL18" s="161"/>
      <c r="GM18" s="161"/>
      <c r="GN18" s="161"/>
      <c r="GO18" s="161"/>
      <c r="GP18" s="161"/>
      <c r="GQ18" s="161"/>
      <c r="GR18" s="161"/>
      <c r="GS18" s="161"/>
      <c r="GT18" s="161"/>
      <c r="GU18" s="161"/>
      <c r="GV18" s="161"/>
      <c r="GW18" s="161"/>
      <c r="GX18" s="161"/>
      <c r="GY18" s="161"/>
      <c r="GZ18" s="161"/>
      <c r="HA18" s="161"/>
      <c r="HB18" s="161"/>
      <c r="HC18" s="161"/>
      <c r="HD18" s="161"/>
      <c r="HE18" s="161"/>
      <c r="HF18" s="161"/>
      <c r="HG18" s="161"/>
      <c r="HH18" s="161"/>
      <c r="HI18" s="161"/>
      <c r="HJ18" s="161"/>
      <c r="HK18" s="161"/>
      <c r="HL18" s="161"/>
      <c r="HM18" s="161"/>
      <c r="HN18" s="161"/>
      <c r="HO18" s="161"/>
      <c r="HP18" s="161"/>
      <c r="HQ18" s="161"/>
      <c r="HR18" s="161"/>
      <c r="HS18" s="161"/>
      <c r="HT18" s="161"/>
      <c r="HU18" s="161"/>
      <c r="HV18" s="161"/>
      <c r="HW18" s="161"/>
      <c r="HX18" s="161"/>
      <c r="HY18" s="161"/>
      <c r="HZ18" s="161"/>
      <c r="IA18" s="161"/>
      <c r="IB18" s="161"/>
      <c r="IC18" s="161"/>
      <c r="ID18" s="161"/>
      <c r="IE18" s="161"/>
      <c r="IF18" s="161"/>
      <c r="IG18" s="161"/>
      <c r="IH18" s="161"/>
      <c r="II18" s="161"/>
      <c r="IJ18" s="161"/>
      <c r="IK18" s="161"/>
      <c r="IL18" s="161"/>
      <c r="IM18" s="161"/>
      <c r="IN18" s="161"/>
      <c r="IO18" s="161"/>
      <c r="IP18" s="161"/>
      <c r="IQ18" s="161"/>
      <c r="IR18" s="161"/>
      <c r="IS18" s="161"/>
      <c r="IT18" s="161"/>
      <c r="IU18" s="161"/>
      <c r="IV18" s="161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63" t="s">
        <v>222</v>
      </c>
      <c r="B19" s="163" t="s">
        <v>223</v>
      </c>
      <c r="C19" s="163" t="s">
        <v>169</v>
      </c>
      <c r="D19" s="163" t="str">
        <f aca="false">'контрол лист'!D18</f>
        <v>КИУ</v>
      </c>
      <c r="E19" s="163" t="s">
        <v>224</v>
      </c>
      <c r="F19" s="164" t="s">
        <v>225</v>
      </c>
      <c r="G19" s="167" t="n">
        <v>4</v>
      </c>
      <c r="H19" s="164" t="n">
        <v>1</v>
      </c>
      <c r="I19" s="164" t="s">
        <v>68</v>
      </c>
      <c r="J19" s="163" t="str">
        <f aca="false">'контрол лист'!J18</f>
        <v> АЛТ клей РОСС RU.АЯ12.Д02542</v>
      </c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1"/>
      <c r="FL19" s="161"/>
      <c r="FM19" s="161"/>
      <c r="FN19" s="161"/>
      <c r="FO19" s="161"/>
      <c r="FP19" s="161"/>
      <c r="FQ19" s="161"/>
      <c r="FR19" s="161"/>
      <c r="FS19" s="161"/>
      <c r="FT19" s="161"/>
      <c r="FU19" s="161"/>
      <c r="FV19" s="161"/>
      <c r="FW19" s="161"/>
      <c r="FX19" s="161"/>
      <c r="FY19" s="161"/>
      <c r="FZ19" s="161"/>
      <c r="GA19" s="161"/>
      <c r="GB19" s="161"/>
      <c r="GC19" s="161"/>
      <c r="GD19" s="161"/>
      <c r="GE19" s="161"/>
      <c r="GF19" s="161"/>
      <c r="GG19" s="161"/>
      <c r="GH19" s="161"/>
      <c r="GI19" s="161"/>
      <c r="GJ19" s="161"/>
      <c r="GK19" s="161"/>
      <c r="GL19" s="161"/>
      <c r="GM19" s="161"/>
      <c r="GN19" s="161"/>
      <c r="GO19" s="161"/>
      <c r="GP19" s="161"/>
      <c r="GQ19" s="161"/>
      <c r="GR19" s="161"/>
      <c r="GS19" s="161"/>
      <c r="GT19" s="161"/>
      <c r="GU19" s="161"/>
      <c r="GV19" s="161"/>
      <c r="GW19" s="161"/>
      <c r="GX19" s="161"/>
      <c r="GY19" s="161"/>
      <c r="GZ19" s="161"/>
      <c r="HA19" s="161"/>
      <c r="HB19" s="161"/>
      <c r="HC19" s="161"/>
      <c r="HD19" s="161"/>
      <c r="HE19" s="161"/>
      <c r="HF19" s="161"/>
      <c r="HG19" s="161"/>
      <c r="HH19" s="161"/>
      <c r="HI19" s="161"/>
      <c r="HJ19" s="161"/>
      <c r="HK19" s="161"/>
      <c r="HL19" s="161"/>
      <c r="HM19" s="161"/>
      <c r="HN19" s="161"/>
      <c r="HO19" s="161"/>
      <c r="HP19" s="161"/>
      <c r="HQ19" s="161"/>
      <c r="HR19" s="161"/>
      <c r="HS19" s="161"/>
      <c r="HT19" s="161"/>
      <c r="HU19" s="161"/>
      <c r="HV19" s="161"/>
      <c r="HW19" s="161"/>
      <c r="HX19" s="161"/>
      <c r="HY19" s="161"/>
      <c r="HZ19" s="161"/>
      <c r="IA19" s="161"/>
      <c r="IB19" s="161"/>
      <c r="IC19" s="161"/>
      <c r="ID19" s="161"/>
      <c r="IE19" s="161"/>
      <c r="IF19" s="161"/>
      <c r="IG19" s="161"/>
      <c r="IH19" s="161"/>
      <c r="II19" s="161"/>
      <c r="IJ19" s="161"/>
      <c r="IK19" s="161"/>
      <c r="IL19" s="161"/>
      <c r="IM19" s="161"/>
      <c r="IN19" s="161"/>
      <c r="IO19" s="161"/>
      <c r="IP19" s="161"/>
      <c r="IQ19" s="161"/>
      <c r="IR19" s="161"/>
      <c r="IS19" s="161"/>
      <c r="IT19" s="161"/>
      <c r="IU19" s="161"/>
      <c r="IV19" s="161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63" t="s">
        <v>226</v>
      </c>
      <c r="B20" s="163" t="s">
        <v>227</v>
      </c>
      <c r="C20" s="163" t="s">
        <v>169</v>
      </c>
      <c r="D20" s="163" t="str">
        <f aca="false">'контрол лист'!D19</f>
        <v>КИУ</v>
      </c>
      <c r="E20" s="163" t="n">
        <v>0</v>
      </c>
      <c r="F20" s="164" t="s">
        <v>204</v>
      </c>
      <c r="G20" s="167" t="n">
        <v>6</v>
      </c>
      <c r="H20" s="164" t="n">
        <v>0</v>
      </c>
      <c r="I20" s="164" t="s">
        <v>68</v>
      </c>
      <c r="J20" s="163" t="str">
        <f aca="false">'контрол лист'!J19</f>
        <v> АЛТ клей РОСС RU.АЯ12.Д02542</v>
      </c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  <c r="EX20" s="161"/>
      <c r="EY20" s="161"/>
      <c r="EZ20" s="161"/>
      <c r="FA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1"/>
      <c r="FL20" s="161"/>
      <c r="FM20" s="161"/>
      <c r="FN20" s="161"/>
      <c r="FO20" s="161"/>
      <c r="FP20" s="161"/>
      <c r="FQ20" s="161"/>
      <c r="FR20" s="161"/>
      <c r="FS20" s="161"/>
      <c r="FT20" s="161"/>
      <c r="FU20" s="161"/>
      <c r="FV20" s="161"/>
      <c r="FW20" s="161"/>
      <c r="FX20" s="161"/>
      <c r="FY20" s="161"/>
      <c r="FZ20" s="161"/>
      <c r="GA20" s="161"/>
      <c r="GB20" s="161"/>
      <c r="GC20" s="161"/>
      <c r="GD20" s="161"/>
      <c r="GE20" s="161"/>
      <c r="GF20" s="161"/>
      <c r="GG20" s="161"/>
      <c r="GH20" s="161"/>
      <c r="GI20" s="161"/>
      <c r="GJ20" s="161"/>
      <c r="GK20" s="161"/>
      <c r="GL20" s="161"/>
      <c r="GM20" s="161"/>
      <c r="GN20" s="161"/>
      <c r="GO20" s="161"/>
      <c r="GP20" s="161"/>
      <c r="GQ20" s="161"/>
      <c r="GR20" s="161"/>
      <c r="GS20" s="161"/>
      <c r="GT20" s="161"/>
      <c r="GU20" s="161"/>
      <c r="GV20" s="161"/>
      <c r="GW20" s="161"/>
      <c r="GX20" s="161"/>
      <c r="GY20" s="161"/>
      <c r="GZ20" s="161"/>
      <c r="HA20" s="161"/>
      <c r="HB20" s="161"/>
      <c r="HC20" s="161"/>
      <c r="HD20" s="161"/>
      <c r="HE20" s="161"/>
      <c r="HF20" s="161"/>
      <c r="HG20" s="161"/>
      <c r="HH20" s="161"/>
      <c r="HI20" s="161"/>
      <c r="HJ20" s="161"/>
      <c r="HK20" s="161"/>
      <c r="HL20" s="161"/>
      <c r="HM20" s="161"/>
      <c r="HN20" s="161"/>
      <c r="HO20" s="161"/>
      <c r="HP20" s="161"/>
      <c r="HQ20" s="161"/>
      <c r="HR20" s="161"/>
      <c r="HS20" s="161"/>
      <c r="HT20" s="161"/>
      <c r="HU20" s="161"/>
      <c r="HV20" s="161"/>
      <c r="HW20" s="161"/>
      <c r="HX20" s="161"/>
      <c r="HY20" s="161"/>
      <c r="HZ20" s="161"/>
      <c r="IA20" s="161"/>
      <c r="IB20" s="161"/>
      <c r="IC20" s="161"/>
      <c r="ID20" s="161"/>
      <c r="IE20" s="161"/>
      <c r="IF20" s="161"/>
      <c r="IG20" s="161"/>
      <c r="IH20" s="161"/>
      <c r="II20" s="161"/>
      <c r="IJ20" s="161"/>
      <c r="IK20" s="161"/>
      <c r="IL20" s="161"/>
      <c r="IM20" s="161"/>
      <c r="IN20" s="161"/>
      <c r="IO20" s="161"/>
      <c r="IP20" s="161"/>
      <c r="IQ20" s="161"/>
      <c r="IR20" s="161"/>
      <c r="IS20" s="161"/>
      <c r="IT20" s="161"/>
      <c r="IU20" s="161"/>
      <c r="IV20" s="161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63" t="s">
        <v>228</v>
      </c>
      <c r="B21" s="163" t="s">
        <v>229</v>
      </c>
      <c r="C21" s="163" t="s">
        <v>169</v>
      </c>
      <c r="D21" s="163" t="str">
        <f aca="false">'контрол лист'!D20</f>
        <v>КИУ</v>
      </c>
      <c r="E21" s="163" t="n">
        <v>0</v>
      </c>
      <c r="F21" s="164" t="s">
        <v>230</v>
      </c>
      <c r="G21" s="167" t="n">
        <v>2</v>
      </c>
      <c r="H21" s="164" t="n">
        <v>0</v>
      </c>
      <c r="I21" s="164" t="s">
        <v>68</v>
      </c>
      <c r="J21" s="163" t="str">
        <f aca="false">'контрол лист'!J20</f>
        <v> АЛТ клей РОСС RU.АЯ12.Д02542</v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1"/>
      <c r="FL21" s="161"/>
      <c r="FM21" s="161"/>
      <c r="FN21" s="161"/>
      <c r="FO21" s="161"/>
      <c r="FP21" s="161"/>
      <c r="FQ21" s="161"/>
      <c r="FR21" s="161"/>
      <c r="FS21" s="161"/>
      <c r="FT21" s="161"/>
      <c r="FU21" s="161"/>
      <c r="FV21" s="161"/>
      <c r="FW21" s="161"/>
      <c r="FX21" s="161"/>
      <c r="FY21" s="161"/>
      <c r="FZ21" s="161"/>
      <c r="GA21" s="161"/>
      <c r="GB21" s="161"/>
      <c r="GC21" s="161"/>
      <c r="GD21" s="161"/>
      <c r="GE21" s="161"/>
      <c r="GF21" s="161"/>
      <c r="GG21" s="161"/>
      <c r="GH21" s="161"/>
      <c r="GI21" s="161"/>
      <c r="GJ21" s="161"/>
      <c r="GK21" s="161"/>
      <c r="GL21" s="161"/>
      <c r="GM21" s="161"/>
      <c r="GN21" s="161"/>
      <c r="GO21" s="161"/>
      <c r="GP21" s="161"/>
      <c r="GQ21" s="161"/>
      <c r="GR21" s="161"/>
      <c r="GS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  <c r="HF21" s="161"/>
      <c r="HG21" s="161"/>
      <c r="HH21" s="161"/>
      <c r="HI21" s="161"/>
      <c r="HJ21" s="161"/>
      <c r="HK21" s="161"/>
      <c r="HL21" s="161"/>
      <c r="HM21" s="161"/>
      <c r="HN21" s="161"/>
      <c r="HO21" s="161"/>
      <c r="HP21" s="161"/>
      <c r="HQ21" s="161"/>
      <c r="HR21" s="161"/>
      <c r="HS21" s="161"/>
      <c r="HT21" s="161"/>
      <c r="HU21" s="161"/>
      <c r="HV21" s="161"/>
      <c r="HW21" s="161"/>
      <c r="HX21" s="161"/>
      <c r="HY21" s="161"/>
      <c r="HZ21" s="161"/>
      <c r="IA21" s="161"/>
      <c r="IB21" s="161"/>
      <c r="IC21" s="161"/>
      <c r="ID21" s="161"/>
      <c r="IE21" s="161"/>
      <c r="IF21" s="161"/>
      <c r="IG21" s="161"/>
      <c r="IH21" s="161"/>
      <c r="II21" s="161"/>
      <c r="IJ21" s="161"/>
      <c r="IK21" s="161"/>
      <c r="IL21" s="161"/>
      <c r="IM21" s="161"/>
      <c r="IN21" s="161"/>
      <c r="IO21" s="161"/>
      <c r="IP21" s="161"/>
      <c r="IQ21" s="161"/>
      <c r="IR21" s="161"/>
      <c r="IS21" s="161"/>
      <c r="IT21" s="161"/>
      <c r="IU21" s="161"/>
      <c r="IV21" s="161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63" t="s">
        <v>231</v>
      </c>
      <c r="B22" s="163" t="n">
        <v>64.67</v>
      </c>
      <c r="C22" s="163" t="s">
        <v>169</v>
      </c>
      <c r="D22" s="163" t="str">
        <f aca="false">'контрол лист'!D21</f>
        <v>КИУ</v>
      </c>
      <c r="E22" s="163" t="n">
        <v>0</v>
      </c>
      <c r="F22" s="164" t="s">
        <v>204</v>
      </c>
      <c r="G22" s="167" t="n">
        <v>2</v>
      </c>
      <c r="H22" s="164" t="n">
        <v>0</v>
      </c>
      <c r="I22" s="164" t="s">
        <v>68</v>
      </c>
      <c r="J22" s="163" t="str">
        <f aca="false">'контрол лист'!J21</f>
        <v> АЛТ клей РОСС RU.АЯ12.Д02542</v>
      </c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1"/>
      <c r="FU22" s="161"/>
      <c r="FV22" s="161"/>
      <c r="FW22" s="161"/>
      <c r="FX22" s="161"/>
      <c r="FY22" s="161"/>
      <c r="FZ22" s="161"/>
      <c r="GA22" s="161"/>
      <c r="GB22" s="161"/>
      <c r="GC22" s="161"/>
      <c r="GD22" s="161"/>
      <c r="GE22" s="161"/>
      <c r="GF22" s="161"/>
      <c r="GG22" s="161"/>
      <c r="GH22" s="161"/>
      <c r="GI22" s="161"/>
      <c r="GJ22" s="161"/>
      <c r="GK22" s="161"/>
      <c r="GL22" s="161"/>
      <c r="GM22" s="161"/>
      <c r="GN22" s="161"/>
      <c r="GO22" s="161"/>
      <c r="GP22" s="161"/>
      <c r="GQ22" s="161"/>
      <c r="GR22" s="161"/>
      <c r="GS22" s="161"/>
      <c r="GT22" s="161"/>
      <c r="GU22" s="161"/>
      <c r="GV22" s="161"/>
      <c r="GW22" s="161"/>
      <c r="GX22" s="161"/>
      <c r="GY22" s="161"/>
      <c r="GZ22" s="161"/>
      <c r="HA22" s="161"/>
      <c r="HB22" s="161"/>
      <c r="HC22" s="161"/>
      <c r="HD22" s="161"/>
      <c r="HE22" s="161"/>
      <c r="HF22" s="161"/>
      <c r="HG22" s="161"/>
      <c r="HH22" s="161"/>
      <c r="HI22" s="161"/>
      <c r="HJ22" s="161"/>
      <c r="HK22" s="161"/>
      <c r="HL22" s="161"/>
      <c r="HM22" s="161"/>
      <c r="HN22" s="161"/>
      <c r="HO22" s="161"/>
      <c r="HP22" s="161"/>
      <c r="HQ22" s="161"/>
      <c r="HR22" s="161"/>
      <c r="HS22" s="161"/>
      <c r="HT22" s="161"/>
      <c r="HU22" s="161"/>
      <c r="HV22" s="161"/>
      <c r="HW22" s="161"/>
      <c r="HX22" s="161"/>
      <c r="HY22" s="161"/>
      <c r="HZ22" s="161"/>
      <c r="IA22" s="161"/>
      <c r="IB22" s="161"/>
      <c r="IC22" s="161"/>
      <c r="ID22" s="161"/>
      <c r="IE22" s="161"/>
      <c r="IF22" s="161"/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63" t="s">
        <v>232</v>
      </c>
      <c r="B23" s="163" t="n">
        <v>65.66</v>
      </c>
      <c r="C23" s="163" t="s">
        <v>169</v>
      </c>
      <c r="D23" s="163" t="str">
        <f aca="false">'контрол лист'!D22</f>
        <v>КИУ</v>
      </c>
      <c r="E23" s="163" t="n">
        <v>0</v>
      </c>
      <c r="F23" s="164" t="s">
        <v>204</v>
      </c>
      <c r="G23" s="167" t="n">
        <v>2</v>
      </c>
      <c r="H23" s="164" t="n">
        <v>0</v>
      </c>
      <c r="I23" s="164" t="s">
        <v>68</v>
      </c>
      <c r="J23" s="163" t="str">
        <f aca="false">'контрол лист'!J22</f>
        <v> АЛТ клей РОСС RU.АЯ12.Д02542</v>
      </c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N23" s="161"/>
      <c r="FO23" s="161"/>
      <c r="FP23" s="161"/>
      <c r="FQ23" s="161"/>
      <c r="FR23" s="161"/>
      <c r="FS23" s="161"/>
      <c r="FT23" s="161"/>
      <c r="FU23" s="161"/>
      <c r="FV23" s="161"/>
      <c r="FW23" s="161"/>
      <c r="FX23" s="161"/>
      <c r="FY23" s="161"/>
      <c r="FZ23" s="161"/>
      <c r="GA23" s="161"/>
      <c r="GB23" s="161"/>
      <c r="GC23" s="161"/>
      <c r="GD23" s="161"/>
      <c r="GE23" s="161"/>
      <c r="GF23" s="161"/>
      <c r="GG23" s="161"/>
      <c r="GH23" s="161"/>
      <c r="GI23" s="161"/>
      <c r="GJ23" s="161"/>
      <c r="GK23" s="161"/>
      <c r="GL23" s="161"/>
      <c r="GM23" s="161"/>
      <c r="GN23" s="161"/>
      <c r="GO23" s="161"/>
      <c r="GP23" s="161"/>
      <c r="GQ23" s="161"/>
      <c r="GR23" s="161"/>
      <c r="GS23" s="161"/>
      <c r="GT23" s="161"/>
      <c r="GU23" s="161"/>
      <c r="GV23" s="161"/>
      <c r="GW23" s="161"/>
      <c r="GX23" s="161"/>
      <c r="GY23" s="161"/>
      <c r="GZ23" s="161"/>
      <c r="HA23" s="161"/>
      <c r="HB23" s="161"/>
      <c r="HC23" s="161"/>
      <c r="HD23" s="161"/>
      <c r="HE23" s="161"/>
      <c r="HF23" s="161"/>
      <c r="HG23" s="161"/>
      <c r="HH23" s="161"/>
      <c r="HI23" s="161"/>
      <c r="HJ23" s="161"/>
      <c r="HK23" s="161"/>
      <c r="HL23" s="161"/>
      <c r="HM23" s="161"/>
      <c r="HN23" s="161"/>
      <c r="HO23" s="161"/>
      <c r="HP23" s="161"/>
      <c r="HQ23" s="161"/>
      <c r="HR23" s="161"/>
      <c r="HS23" s="161"/>
      <c r="HT23" s="161"/>
      <c r="HU23" s="161"/>
      <c r="HV23" s="161"/>
      <c r="HW23" s="161"/>
      <c r="HX23" s="161"/>
      <c r="HY23" s="161"/>
      <c r="HZ23" s="161"/>
      <c r="IA23" s="161"/>
      <c r="IB23" s="161"/>
      <c r="IC23" s="161"/>
      <c r="ID23" s="161"/>
      <c r="IE23" s="161"/>
      <c r="IF23" s="161"/>
      <c r="IG23" s="161"/>
      <c r="IH23" s="161"/>
      <c r="II23" s="161"/>
      <c r="IJ23" s="161"/>
      <c r="IK23" s="161"/>
      <c r="IL23" s="161"/>
      <c r="IM23" s="161"/>
      <c r="IN23" s="161"/>
      <c r="IO23" s="161"/>
      <c r="IP23" s="161"/>
      <c r="IQ23" s="161"/>
      <c r="IR23" s="161"/>
      <c r="IS23" s="161"/>
      <c r="IT23" s="161"/>
      <c r="IU23" s="161"/>
      <c r="IV23" s="161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63" t="s">
        <v>233</v>
      </c>
      <c r="B24" s="163" t="s">
        <v>234</v>
      </c>
      <c r="C24" s="163" t="s">
        <v>169</v>
      </c>
      <c r="D24" s="163" t="str">
        <f aca="false">'контрол лист'!D23</f>
        <v>КИУ</v>
      </c>
      <c r="E24" s="163" t="n">
        <v>0</v>
      </c>
      <c r="F24" s="164" t="s">
        <v>204</v>
      </c>
      <c r="G24" s="167" t="n">
        <v>3</v>
      </c>
      <c r="H24" s="164" t="n">
        <v>0</v>
      </c>
      <c r="I24" s="164" t="s">
        <v>68</v>
      </c>
      <c r="J24" s="163" t="str">
        <f aca="false">'контрол лист'!J23</f>
        <v> АЛТ клей РОСС RU.АЯ12.Д02542</v>
      </c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  <c r="IK24" s="161"/>
      <c r="IL24" s="161"/>
      <c r="IM24" s="161"/>
      <c r="IN24" s="161"/>
      <c r="IO24" s="161"/>
      <c r="IP24" s="161"/>
      <c r="IQ24" s="161"/>
      <c r="IR24" s="161"/>
      <c r="IS24" s="161"/>
      <c r="IT24" s="161"/>
      <c r="IU24" s="161"/>
      <c r="IV24" s="161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63" t="s">
        <v>235</v>
      </c>
      <c r="B25" s="163" t="n">
        <v>27.28</v>
      </c>
      <c r="C25" s="163" t="s">
        <v>169</v>
      </c>
      <c r="D25" s="163" t="str">
        <f aca="false">'контрол лист'!D24</f>
        <v>КИУ</v>
      </c>
      <c r="E25" s="163" t="n">
        <v>0</v>
      </c>
      <c r="F25" s="164" t="s">
        <v>204</v>
      </c>
      <c r="G25" s="167" t="n">
        <v>2</v>
      </c>
      <c r="H25" s="164" t="n">
        <v>0</v>
      </c>
      <c r="I25" s="164" t="s">
        <v>68</v>
      </c>
      <c r="J25" s="163" t="str">
        <f aca="false">'контрол лист'!J24</f>
        <v> АЛТ клей РОСС RU.АЯ12.Д02542</v>
      </c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  <c r="IK25" s="161"/>
      <c r="IL25" s="161"/>
      <c r="IM25" s="161"/>
      <c r="IN25" s="161"/>
      <c r="IO25" s="161"/>
      <c r="IP25" s="161"/>
      <c r="IQ25" s="161"/>
      <c r="IR25" s="161"/>
      <c r="IS25" s="161"/>
      <c r="IT25" s="161"/>
      <c r="IU25" s="161"/>
      <c r="IV25" s="161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63" t="s">
        <v>236</v>
      </c>
      <c r="B26" s="163" t="s">
        <v>237</v>
      </c>
      <c r="C26" s="163" t="s">
        <v>169</v>
      </c>
      <c r="D26" s="163" t="str">
        <f aca="false">'контрол лист'!D25</f>
        <v>КИУ</v>
      </c>
      <c r="E26" s="163" t="n">
        <v>0</v>
      </c>
      <c r="F26" s="164" t="s">
        <v>204</v>
      </c>
      <c r="G26" s="167" t="n">
        <v>4</v>
      </c>
      <c r="H26" s="164" t="n">
        <v>0</v>
      </c>
      <c r="I26" s="164" t="s">
        <v>68</v>
      </c>
      <c r="J26" s="163" t="str">
        <f aca="false">'контрол лист'!J25</f>
        <v> АЛТ клей РОСС RU.АЯ12.Д02542</v>
      </c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  <c r="GQ26" s="161"/>
      <c r="GR26" s="161"/>
      <c r="GS26" s="161"/>
      <c r="GT26" s="161"/>
      <c r="GU26" s="161"/>
      <c r="GV26" s="161"/>
      <c r="GW26" s="161"/>
      <c r="GX26" s="161"/>
      <c r="GY26" s="161"/>
      <c r="GZ26" s="161"/>
      <c r="HA26" s="161"/>
      <c r="HB26" s="161"/>
      <c r="HC26" s="161"/>
      <c r="HD26" s="161"/>
      <c r="HE26" s="161"/>
      <c r="HF26" s="161"/>
      <c r="HG26" s="161"/>
      <c r="HH26" s="161"/>
      <c r="HI26" s="161"/>
      <c r="HJ26" s="161"/>
      <c r="HK26" s="161"/>
      <c r="HL26" s="161"/>
      <c r="HM26" s="161"/>
      <c r="HN26" s="161"/>
      <c r="HO26" s="161"/>
      <c r="HP26" s="161"/>
      <c r="HQ26" s="161"/>
      <c r="HR26" s="161"/>
      <c r="HS26" s="161"/>
      <c r="HT26" s="161"/>
      <c r="HU26" s="161"/>
      <c r="HV26" s="161"/>
      <c r="HW26" s="161"/>
      <c r="HX26" s="161"/>
      <c r="HY26" s="161"/>
      <c r="HZ26" s="161"/>
      <c r="IA26" s="161"/>
      <c r="IB26" s="161"/>
      <c r="IC26" s="161"/>
      <c r="ID26" s="161"/>
      <c r="IE26" s="161"/>
      <c r="IF26" s="161"/>
      <c r="IG26" s="161"/>
      <c r="IH26" s="161"/>
      <c r="II26" s="161"/>
      <c r="IJ26" s="161"/>
      <c r="IK26" s="161"/>
      <c r="IL26" s="161"/>
      <c r="IM26" s="161"/>
      <c r="IN26" s="161"/>
      <c r="IO26" s="161"/>
      <c r="IP26" s="161"/>
      <c r="IQ26" s="161"/>
      <c r="IR26" s="161"/>
      <c r="IS26" s="161"/>
      <c r="IT26" s="161"/>
      <c r="IU26" s="161"/>
      <c r="IV26" s="161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63" t="s">
        <v>238</v>
      </c>
      <c r="B27" s="163" t="s">
        <v>239</v>
      </c>
      <c r="C27" s="163" t="s">
        <v>169</v>
      </c>
      <c r="D27" s="163" t="str">
        <f aca="false">'контрол лист'!D26</f>
        <v>КИУ</v>
      </c>
      <c r="E27" s="163" t="n">
        <v>0</v>
      </c>
      <c r="F27" s="164" t="s">
        <v>204</v>
      </c>
      <c r="G27" s="167" t="n">
        <v>3</v>
      </c>
      <c r="H27" s="164" t="n">
        <v>0</v>
      </c>
      <c r="I27" s="164" t="s">
        <v>68</v>
      </c>
      <c r="J27" s="163" t="str">
        <f aca="false">'контрол лист'!J26</f>
        <v> АЛТ клей РОСС RU.АЯ12.Д02542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161"/>
      <c r="FW27" s="161"/>
      <c r="FX27" s="161"/>
      <c r="FY27" s="161"/>
      <c r="FZ27" s="161"/>
      <c r="GA27" s="161"/>
      <c r="GB27" s="161"/>
      <c r="GC27" s="161"/>
      <c r="GD27" s="161"/>
      <c r="GE27" s="161"/>
      <c r="GF27" s="161"/>
      <c r="GG27" s="161"/>
      <c r="GH27" s="161"/>
      <c r="GI27" s="161"/>
      <c r="GJ27" s="161"/>
      <c r="GK27" s="161"/>
      <c r="GL27" s="161"/>
      <c r="GM27" s="161"/>
      <c r="GN27" s="161"/>
      <c r="GO27" s="161"/>
      <c r="GP27" s="161"/>
      <c r="GQ27" s="161"/>
      <c r="GR27" s="161"/>
      <c r="GS27" s="161"/>
      <c r="GT27" s="161"/>
      <c r="GU27" s="161"/>
      <c r="GV27" s="161"/>
      <c r="GW27" s="161"/>
      <c r="GX27" s="161"/>
      <c r="GY27" s="161"/>
      <c r="GZ27" s="161"/>
      <c r="HA27" s="161"/>
      <c r="HB27" s="161"/>
      <c r="HC27" s="161"/>
      <c r="HD27" s="161"/>
      <c r="HE27" s="161"/>
      <c r="HF27" s="161"/>
      <c r="HG27" s="161"/>
      <c r="HH27" s="161"/>
      <c r="HI27" s="161"/>
      <c r="HJ27" s="161"/>
      <c r="HK27" s="161"/>
      <c r="HL27" s="161"/>
      <c r="HM27" s="161"/>
      <c r="HN27" s="161"/>
      <c r="HO27" s="161"/>
      <c r="HP27" s="161"/>
      <c r="HQ27" s="161"/>
      <c r="HR27" s="161"/>
      <c r="HS27" s="161"/>
      <c r="HT27" s="161"/>
      <c r="HU27" s="161"/>
      <c r="HV27" s="161"/>
      <c r="HW27" s="161"/>
      <c r="HX27" s="161"/>
      <c r="HY27" s="161"/>
      <c r="HZ27" s="161"/>
      <c r="IA27" s="161"/>
      <c r="IB27" s="161"/>
      <c r="IC27" s="161"/>
      <c r="ID27" s="161"/>
      <c r="IE27" s="161"/>
      <c r="IF27" s="161"/>
      <c r="IG27" s="161"/>
      <c r="IH27" s="161"/>
      <c r="II27" s="161"/>
      <c r="IJ27" s="161"/>
      <c r="IK27" s="161"/>
      <c r="IL27" s="161"/>
      <c r="IM27" s="161"/>
      <c r="IN27" s="161"/>
      <c r="IO27" s="161"/>
      <c r="IP27" s="161"/>
      <c r="IQ27" s="161"/>
      <c r="IR27" s="161"/>
      <c r="IS27" s="161"/>
      <c r="IT27" s="161"/>
      <c r="IU27" s="161"/>
      <c r="IV27" s="161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63" t="s">
        <v>240</v>
      </c>
      <c r="B28" s="163" t="n">
        <v>10.9</v>
      </c>
      <c r="C28" s="163" t="s">
        <v>169</v>
      </c>
      <c r="D28" s="163" t="str">
        <f aca="false">'контрол лист'!D27</f>
        <v>КИУ</v>
      </c>
      <c r="E28" s="163" t="n">
        <v>0</v>
      </c>
      <c r="F28" s="164" t="s">
        <v>204</v>
      </c>
      <c r="G28" s="167" t="n">
        <v>2</v>
      </c>
      <c r="H28" s="164" t="n">
        <v>0</v>
      </c>
      <c r="I28" s="164" t="s">
        <v>68</v>
      </c>
      <c r="J28" s="163" t="str">
        <f aca="false">'контрол лист'!J27</f>
        <v> АЛТ клей РОСС RU.АЯ12.Д02542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1"/>
      <c r="FU28" s="161"/>
      <c r="FV28" s="161"/>
      <c r="FW28" s="161"/>
      <c r="FX28" s="161"/>
      <c r="FY28" s="161"/>
      <c r="FZ28" s="161"/>
      <c r="GA28" s="161"/>
      <c r="GB28" s="161"/>
      <c r="GC28" s="161"/>
      <c r="GD28" s="161"/>
      <c r="GE28" s="161"/>
      <c r="GF28" s="161"/>
      <c r="GG28" s="161"/>
      <c r="GH28" s="161"/>
      <c r="GI28" s="161"/>
      <c r="GJ28" s="161"/>
      <c r="GK28" s="161"/>
      <c r="GL28" s="161"/>
      <c r="GM28" s="161"/>
      <c r="GN28" s="161"/>
      <c r="GO28" s="161"/>
      <c r="GP28" s="161"/>
      <c r="GQ28" s="161"/>
      <c r="GR28" s="161"/>
      <c r="GS28" s="161"/>
      <c r="GT28" s="161"/>
      <c r="GU28" s="161"/>
      <c r="GV28" s="161"/>
      <c r="GW28" s="161"/>
      <c r="GX28" s="161"/>
      <c r="GY28" s="161"/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1"/>
      <c r="HM28" s="161"/>
      <c r="HN28" s="161"/>
      <c r="HO28" s="161"/>
      <c r="HP28" s="161"/>
      <c r="HQ28" s="161"/>
      <c r="HR28" s="161"/>
      <c r="HS28" s="161"/>
      <c r="HT28" s="161"/>
      <c r="HU28" s="161"/>
      <c r="HV28" s="161"/>
      <c r="HW28" s="161"/>
      <c r="HX28" s="161"/>
      <c r="HY28" s="161"/>
      <c r="HZ28" s="161"/>
      <c r="IA28" s="161"/>
      <c r="IB28" s="161"/>
      <c r="IC28" s="161"/>
      <c r="ID28" s="161"/>
      <c r="IE28" s="161"/>
      <c r="IF28" s="161"/>
      <c r="IG28" s="161"/>
      <c r="IH28" s="161"/>
      <c r="II28" s="161"/>
      <c r="IJ28" s="161"/>
      <c r="IK28" s="161"/>
      <c r="IL28" s="161"/>
      <c r="IM28" s="161"/>
      <c r="IN28" s="161"/>
      <c r="IO28" s="161"/>
      <c r="IP28" s="161"/>
      <c r="IQ28" s="161"/>
      <c r="IR28" s="161"/>
      <c r="IS28" s="161"/>
      <c r="IT28" s="161"/>
      <c r="IU28" s="161"/>
      <c r="IV28" s="161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63" t="s">
        <v>241</v>
      </c>
      <c r="B29" s="163" t="n">
        <v>114</v>
      </c>
      <c r="C29" s="163" t="s">
        <v>169</v>
      </c>
      <c r="D29" s="163" t="str">
        <f aca="false">'контрол лист'!D28</f>
        <v>КИУ</v>
      </c>
      <c r="E29" s="163" t="n">
        <v>0</v>
      </c>
      <c r="F29" s="164" t="s">
        <v>204</v>
      </c>
      <c r="G29" s="167" t="n">
        <v>1</v>
      </c>
      <c r="H29" s="164" t="n">
        <v>0</v>
      </c>
      <c r="I29" s="164" t="s">
        <v>68</v>
      </c>
      <c r="J29" s="163" t="str">
        <f aca="false">'контрол лист'!J28</f>
        <v> АЛТ клей РОСС RU.АЯ12.Д02542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N29" s="161"/>
      <c r="FO29" s="161"/>
      <c r="FP29" s="161"/>
      <c r="FQ29" s="161"/>
      <c r="FR29" s="161"/>
      <c r="FS29" s="161"/>
      <c r="FT29" s="161"/>
      <c r="FU29" s="161"/>
      <c r="FV29" s="161"/>
      <c r="FW29" s="161"/>
      <c r="FX29" s="161"/>
      <c r="FY29" s="161"/>
      <c r="FZ29" s="161"/>
      <c r="GA29" s="161"/>
      <c r="GB29" s="161"/>
      <c r="GC29" s="161"/>
      <c r="GD29" s="161"/>
      <c r="GE29" s="161"/>
      <c r="GF29" s="161"/>
      <c r="GG29" s="161"/>
      <c r="GH29" s="161"/>
      <c r="GI29" s="161"/>
      <c r="GJ29" s="161"/>
      <c r="GK29" s="161"/>
      <c r="GL29" s="161"/>
      <c r="GM29" s="161"/>
      <c r="GN29" s="161"/>
      <c r="GO29" s="161"/>
      <c r="GP29" s="161"/>
      <c r="GQ29" s="161"/>
      <c r="GR29" s="161"/>
      <c r="GS29" s="161"/>
      <c r="GT29" s="161"/>
      <c r="GU29" s="161"/>
      <c r="GV29" s="161"/>
      <c r="GW29" s="161"/>
      <c r="GX29" s="161"/>
      <c r="GY29" s="161"/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1"/>
      <c r="HM29" s="161"/>
      <c r="HN29" s="161"/>
      <c r="HO29" s="161"/>
      <c r="HP29" s="161"/>
      <c r="HQ29" s="161"/>
      <c r="HR29" s="161"/>
      <c r="HS29" s="161"/>
      <c r="HT29" s="161"/>
      <c r="HU29" s="161"/>
      <c r="HV29" s="161"/>
      <c r="HW29" s="161"/>
      <c r="HX29" s="161"/>
      <c r="HY29" s="161"/>
      <c r="HZ29" s="161"/>
      <c r="IA29" s="161"/>
      <c r="IB29" s="161"/>
      <c r="IC29" s="161"/>
      <c r="ID29" s="161"/>
      <c r="IE29" s="161"/>
      <c r="IF29" s="161"/>
      <c r="IG29" s="161"/>
      <c r="IH29" s="161"/>
      <c r="II29" s="161"/>
      <c r="IJ29" s="161"/>
      <c r="IK29" s="161"/>
      <c r="IL29" s="161"/>
      <c r="IM29" s="161"/>
      <c r="IN29" s="161"/>
      <c r="IO29" s="161"/>
      <c r="IP29" s="161"/>
      <c r="IQ29" s="161"/>
      <c r="IR29" s="161"/>
      <c r="IS29" s="161"/>
      <c r="IT29" s="161"/>
      <c r="IU29" s="161"/>
      <c r="IV29" s="161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63" t="s">
        <v>242</v>
      </c>
      <c r="B30" s="163" t="s">
        <v>243</v>
      </c>
      <c r="C30" s="163" t="s">
        <v>169</v>
      </c>
      <c r="D30" s="163" t="str">
        <f aca="false">'контрол лист'!D29</f>
        <v>КИУ</v>
      </c>
      <c r="E30" s="163" t="n">
        <v>0</v>
      </c>
      <c r="F30" s="164" t="s">
        <v>204</v>
      </c>
      <c r="G30" s="167" t="n">
        <v>4</v>
      </c>
      <c r="H30" s="164" t="n">
        <v>0</v>
      </c>
      <c r="I30" s="164" t="s">
        <v>68</v>
      </c>
      <c r="J30" s="163" t="str">
        <f aca="false">'контрол лист'!J29</f>
        <v> АЛТ клей РОСС RU.АЯ12.Д02542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N30" s="161"/>
      <c r="FO30" s="161"/>
      <c r="FP30" s="161"/>
      <c r="FQ30" s="161"/>
      <c r="FR30" s="161"/>
      <c r="FS30" s="161"/>
      <c r="FT30" s="161"/>
      <c r="FU30" s="161"/>
      <c r="FV30" s="161"/>
      <c r="FW30" s="161"/>
      <c r="FX30" s="161"/>
      <c r="FY30" s="161"/>
      <c r="FZ30" s="161"/>
      <c r="GA30" s="161"/>
      <c r="GB30" s="161"/>
      <c r="GC30" s="161"/>
      <c r="GD30" s="161"/>
      <c r="GE30" s="161"/>
      <c r="GF30" s="161"/>
      <c r="GG30" s="161"/>
      <c r="GH30" s="161"/>
      <c r="GI30" s="161"/>
      <c r="GJ30" s="161"/>
      <c r="GK30" s="161"/>
      <c r="GL30" s="161"/>
      <c r="GM30" s="161"/>
      <c r="GN30" s="161"/>
      <c r="GO30" s="161"/>
      <c r="GP30" s="161"/>
      <c r="GQ30" s="161"/>
      <c r="GR30" s="161"/>
      <c r="GS30" s="161"/>
      <c r="GT30" s="161"/>
      <c r="GU30" s="161"/>
      <c r="GV30" s="161"/>
      <c r="GW30" s="161"/>
      <c r="GX30" s="161"/>
      <c r="GY30" s="161"/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1"/>
      <c r="HM30" s="161"/>
      <c r="HN30" s="161"/>
      <c r="HO30" s="161"/>
      <c r="HP30" s="161"/>
      <c r="HQ30" s="161"/>
      <c r="HR30" s="161"/>
      <c r="HS30" s="161"/>
      <c r="HT30" s="161"/>
      <c r="HU30" s="161"/>
      <c r="HV30" s="161"/>
      <c r="HW30" s="161"/>
      <c r="HX30" s="161"/>
      <c r="HY30" s="161"/>
      <c r="HZ30" s="161"/>
      <c r="IA30" s="161"/>
      <c r="IB30" s="161"/>
      <c r="IC30" s="161"/>
      <c r="ID30" s="161"/>
      <c r="IE30" s="161"/>
      <c r="IF30" s="161"/>
      <c r="IG30" s="161"/>
      <c r="IH30" s="161"/>
      <c r="II30" s="161"/>
      <c r="IJ30" s="161"/>
      <c r="IK30" s="161"/>
      <c r="IL30" s="161"/>
      <c r="IM30" s="161"/>
      <c r="IN30" s="161"/>
      <c r="IO30" s="161"/>
      <c r="IP30" s="161"/>
      <c r="IQ30" s="161"/>
      <c r="IR30" s="161"/>
      <c r="IS30" s="161"/>
      <c r="IT30" s="161"/>
      <c r="IU30" s="161"/>
      <c r="IV30" s="161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63" t="s">
        <v>244</v>
      </c>
      <c r="B31" s="163" t="n">
        <v>112</v>
      </c>
      <c r="C31" s="163" t="s">
        <v>169</v>
      </c>
      <c r="D31" s="163" t="str">
        <f aca="false">'контрол лист'!D30</f>
        <v>КИУ</v>
      </c>
      <c r="E31" s="163" t="n">
        <v>0</v>
      </c>
      <c r="F31" s="164" t="s">
        <v>204</v>
      </c>
      <c r="G31" s="167" t="n">
        <v>1</v>
      </c>
      <c r="H31" s="164" t="n">
        <v>0</v>
      </c>
      <c r="I31" s="164" t="s">
        <v>68</v>
      </c>
      <c r="J31" s="163" t="str">
        <f aca="false">'контрол лист'!J30</f>
        <v> АЛТ клей РОСС RU.АЯ12.Д02542</v>
      </c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161"/>
      <c r="EL31" s="161"/>
      <c r="EM31" s="161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1"/>
      <c r="FL31" s="161"/>
      <c r="FM31" s="161"/>
      <c r="FN31" s="161"/>
      <c r="FO31" s="161"/>
      <c r="FP31" s="161"/>
      <c r="FQ31" s="161"/>
      <c r="FR31" s="161"/>
      <c r="FS31" s="161"/>
      <c r="FT31" s="161"/>
      <c r="FU31" s="161"/>
      <c r="FV31" s="161"/>
      <c r="FW31" s="161"/>
      <c r="FX31" s="161"/>
      <c r="FY31" s="161"/>
      <c r="FZ31" s="161"/>
      <c r="GA31" s="161"/>
      <c r="GB31" s="161"/>
      <c r="GC31" s="161"/>
      <c r="GD31" s="161"/>
      <c r="GE31" s="161"/>
      <c r="GF31" s="161"/>
      <c r="GG31" s="161"/>
      <c r="GH31" s="161"/>
      <c r="GI31" s="161"/>
      <c r="GJ31" s="161"/>
      <c r="GK31" s="161"/>
      <c r="GL31" s="161"/>
      <c r="GM31" s="161"/>
      <c r="GN31" s="161"/>
      <c r="GO31" s="161"/>
      <c r="GP31" s="161"/>
      <c r="GQ31" s="161"/>
      <c r="GR31" s="161"/>
      <c r="GS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1"/>
      <c r="HM31" s="161"/>
      <c r="HN31" s="161"/>
      <c r="HO31" s="161"/>
      <c r="HP31" s="161"/>
      <c r="HQ31" s="161"/>
      <c r="HR31" s="161"/>
      <c r="HS31" s="161"/>
      <c r="HT31" s="161"/>
      <c r="HU31" s="161"/>
      <c r="HV31" s="161"/>
      <c r="HW31" s="161"/>
      <c r="HX31" s="161"/>
      <c r="HY31" s="161"/>
      <c r="HZ31" s="161"/>
      <c r="IA31" s="161"/>
      <c r="IB31" s="161"/>
      <c r="IC31" s="161"/>
      <c r="ID31" s="161"/>
      <c r="IE31" s="161"/>
      <c r="IF31" s="161"/>
      <c r="IG31" s="161"/>
      <c r="IH31" s="161"/>
      <c r="II31" s="161"/>
      <c r="IJ31" s="161"/>
      <c r="IK31" s="161"/>
      <c r="IL31" s="161"/>
      <c r="IM31" s="161"/>
      <c r="IN31" s="161"/>
      <c r="IO31" s="161"/>
      <c r="IP31" s="161"/>
      <c r="IQ31" s="161"/>
      <c r="IR31" s="161"/>
      <c r="IS31" s="161"/>
      <c r="IT31" s="161"/>
      <c r="IU31" s="161"/>
      <c r="IV31" s="161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63" t="s">
        <v>245</v>
      </c>
      <c r="B32" s="163" t="s">
        <v>246</v>
      </c>
      <c r="C32" s="163" t="s">
        <v>169</v>
      </c>
      <c r="D32" s="163" t="str">
        <f aca="false">'контрол лист'!D31</f>
        <v>КИУ</v>
      </c>
      <c r="E32" s="163" t="n">
        <v>0</v>
      </c>
      <c r="F32" s="164" t="s">
        <v>204</v>
      </c>
      <c r="G32" s="167" t="n">
        <v>0</v>
      </c>
      <c r="H32" s="164" t="n">
        <v>0</v>
      </c>
      <c r="I32" s="164" t="s">
        <v>68</v>
      </c>
      <c r="J32" s="163" t="str">
        <f aca="false">'контрол лист'!J31</f>
        <v> АЛТ клей РОСС RU.АЯ12.Д02542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1"/>
      <c r="FC32" s="161"/>
      <c r="FD32" s="161"/>
      <c r="FE32" s="161"/>
      <c r="FF32" s="161"/>
      <c r="FG32" s="161"/>
      <c r="FH32" s="161"/>
      <c r="FI32" s="161"/>
      <c r="FJ32" s="161"/>
      <c r="FK32" s="161"/>
      <c r="FL32" s="161"/>
      <c r="FM32" s="161"/>
      <c r="FN32" s="161"/>
      <c r="FO32" s="161"/>
      <c r="FP32" s="161"/>
      <c r="FQ32" s="161"/>
      <c r="FR32" s="161"/>
      <c r="FS32" s="161"/>
      <c r="FT32" s="161"/>
      <c r="FU32" s="161"/>
      <c r="FV32" s="161"/>
      <c r="FW32" s="161"/>
      <c r="FX32" s="161"/>
      <c r="FY32" s="161"/>
      <c r="FZ32" s="161"/>
      <c r="GA32" s="161"/>
      <c r="GB32" s="161"/>
      <c r="GC32" s="161"/>
      <c r="GD32" s="161"/>
      <c r="GE32" s="161"/>
      <c r="GF32" s="161"/>
      <c r="GG32" s="161"/>
      <c r="GH32" s="161"/>
      <c r="GI32" s="161"/>
      <c r="GJ32" s="161"/>
      <c r="GK32" s="161"/>
      <c r="GL32" s="161"/>
      <c r="GM32" s="161"/>
      <c r="GN32" s="161"/>
      <c r="GO32" s="161"/>
      <c r="GP32" s="161"/>
      <c r="GQ32" s="161"/>
      <c r="GR32" s="161"/>
      <c r="GS32" s="161"/>
      <c r="GT32" s="161"/>
      <c r="GU32" s="161"/>
      <c r="GV32" s="161"/>
      <c r="GW32" s="161"/>
      <c r="GX32" s="161"/>
      <c r="GY32" s="161"/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1"/>
      <c r="HM32" s="161"/>
      <c r="HN32" s="161"/>
      <c r="HO32" s="161"/>
      <c r="HP32" s="161"/>
      <c r="HQ32" s="161"/>
      <c r="HR32" s="161"/>
      <c r="HS32" s="161"/>
      <c r="HT32" s="161"/>
      <c r="HU32" s="161"/>
      <c r="HV32" s="161"/>
      <c r="HW32" s="161"/>
      <c r="HX32" s="161"/>
      <c r="HY32" s="161"/>
      <c r="HZ32" s="161"/>
      <c r="IA32" s="161"/>
      <c r="IB32" s="161"/>
      <c r="IC32" s="161"/>
      <c r="ID32" s="161"/>
      <c r="IE32" s="161"/>
      <c r="IF32" s="161"/>
      <c r="IG32" s="161"/>
      <c r="IH32" s="161"/>
      <c r="II32" s="161"/>
      <c r="IJ32" s="161"/>
      <c r="IK32" s="161"/>
      <c r="IL32" s="161"/>
      <c r="IM32" s="161"/>
      <c r="IN32" s="161"/>
      <c r="IO32" s="161"/>
      <c r="IP32" s="161"/>
      <c r="IQ32" s="161"/>
      <c r="IR32" s="161"/>
      <c r="IS32" s="161"/>
      <c r="IT32" s="161"/>
      <c r="IU32" s="161"/>
      <c r="IV32" s="161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63" t="s">
        <v>236</v>
      </c>
      <c r="B33" s="163" t="s">
        <v>247</v>
      </c>
      <c r="C33" s="163" t="s">
        <v>169</v>
      </c>
      <c r="D33" s="163" t="str">
        <f aca="false">'контрол лист'!D32</f>
        <v>КИУ</v>
      </c>
      <c r="E33" s="163" t="n">
        <v>0</v>
      </c>
      <c r="F33" s="164" t="s">
        <v>204</v>
      </c>
      <c r="G33" s="167" t="n">
        <v>3</v>
      </c>
      <c r="H33" s="164" t="n">
        <v>0</v>
      </c>
      <c r="I33" s="164" t="s">
        <v>68</v>
      </c>
      <c r="J33" s="163" t="str">
        <f aca="false">'контрол лист'!J32</f>
        <v> АЛТ клей РОСС RU.АЯ12.Д02542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  <c r="FF33" s="161"/>
      <c r="FG33" s="161"/>
      <c r="FH33" s="161"/>
      <c r="FI33" s="161"/>
      <c r="FJ33" s="161"/>
      <c r="FK33" s="161"/>
      <c r="FL33" s="161"/>
      <c r="FM33" s="161"/>
      <c r="FN33" s="161"/>
      <c r="FO33" s="161"/>
      <c r="FP33" s="161"/>
      <c r="FQ33" s="161"/>
      <c r="FR33" s="161"/>
      <c r="FS33" s="161"/>
      <c r="FT33" s="161"/>
      <c r="FU33" s="161"/>
      <c r="FV33" s="161"/>
      <c r="FW33" s="161"/>
      <c r="FX33" s="161"/>
      <c r="FY33" s="161"/>
      <c r="FZ33" s="161"/>
      <c r="GA33" s="161"/>
      <c r="GB33" s="161"/>
      <c r="GC33" s="161"/>
      <c r="GD33" s="161"/>
      <c r="GE33" s="161"/>
      <c r="GF33" s="161"/>
      <c r="GG33" s="161"/>
      <c r="GH33" s="161"/>
      <c r="GI33" s="161"/>
      <c r="GJ33" s="161"/>
      <c r="GK33" s="161"/>
      <c r="GL33" s="161"/>
      <c r="GM33" s="161"/>
      <c r="GN33" s="161"/>
      <c r="GO33" s="161"/>
      <c r="GP33" s="161"/>
      <c r="GQ33" s="161"/>
      <c r="GR33" s="161"/>
      <c r="GS33" s="161"/>
      <c r="GT33" s="161"/>
      <c r="GU33" s="161"/>
      <c r="GV33" s="161"/>
      <c r="GW33" s="161"/>
      <c r="GX33" s="161"/>
      <c r="GY33" s="161"/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1"/>
      <c r="HM33" s="161"/>
      <c r="HN33" s="161"/>
      <c r="HO33" s="161"/>
      <c r="HP33" s="161"/>
      <c r="HQ33" s="161"/>
      <c r="HR33" s="161"/>
      <c r="HS33" s="161"/>
      <c r="HT33" s="161"/>
      <c r="HU33" s="161"/>
      <c r="HV33" s="161"/>
      <c r="HW33" s="161"/>
      <c r="HX33" s="161"/>
      <c r="HY33" s="161"/>
      <c r="HZ33" s="161"/>
      <c r="IA33" s="161"/>
      <c r="IB33" s="161"/>
      <c r="IC33" s="161"/>
      <c r="ID33" s="161"/>
      <c r="IE33" s="161"/>
      <c r="IF33" s="161"/>
      <c r="IG33" s="161"/>
      <c r="IH33" s="161"/>
      <c r="II33" s="161"/>
      <c r="IJ33" s="161"/>
      <c r="IK33" s="161"/>
      <c r="IL33" s="161"/>
      <c r="IM33" s="161"/>
      <c r="IN33" s="161"/>
      <c r="IO33" s="161"/>
      <c r="IP33" s="161"/>
      <c r="IQ33" s="161"/>
      <c r="IR33" s="161"/>
      <c r="IS33" s="161"/>
      <c r="IT33" s="161"/>
      <c r="IU33" s="161"/>
      <c r="IV33" s="161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63" t="s">
        <v>235</v>
      </c>
      <c r="B34" s="163" t="n">
        <v>51.52</v>
      </c>
      <c r="C34" s="163" t="s">
        <v>169</v>
      </c>
      <c r="D34" s="163" t="str">
        <f aca="false">'контрол лист'!D33</f>
        <v>КИУ</v>
      </c>
      <c r="E34" s="163" t="n">
        <v>0</v>
      </c>
      <c r="F34" s="164" t="s">
        <v>204</v>
      </c>
      <c r="G34" s="167" t="n">
        <v>2</v>
      </c>
      <c r="H34" s="164" t="n">
        <v>0</v>
      </c>
      <c r="I34" s="164" t="s">
        <v>68</v>
      </c>
      <c r="J34" s="163" t="str">
        <f aca="false">'контрол лист'!J33</f>
        <v> АЛТ клей РОСС RU.АЯ12.Д02542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61"/>
      <c r="EL34" s="161"/>
      <c r="EM34" s="161"/>
      <c r="EN34" s="161"/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1"/>
      <c r="FL34" s="161"/>
      <c r="FM34" s="161"/>
      <c r="FN34" s="161"/>
      <c r="FO34" s="161"/>
      <c r="FP34" s="161"/>
      <c r="FQ34" s="161"/>
      <c r="FR34" s="161"/>
      <c r="FS34" s="161"/>
      <c r="FT34" s="161"/>
      <c r="FU34" s="161"/>
      <c r="FV34" s="161"/>
      <c r="FW34" s="161"/>
      <c r="FX34" s="161"/>
      <c r="FY34" s="161"/>
      <c r="FZ34" s="161"/>
      <c r="GA34" s="161"/>
      <c r="GB34" s="161"/>
      <c r="GC34" s="161"/>
      <c r="GD34" s="161"/>
      <c r="GE34" s="161"/>
      <c r="GF34" s="161"/>
      <c r="GG34" s="161"/>
      <c r="GH34" s="161"/>
      <c r="GI34" s="161"/>
      <c r="GJ34" s="161"/>
      <c r="GK34" s="161"/>
      <c r="GL34" s="161"/>
      <c r="GM34" s="161"/>
      <c r="GN34" s="161"/>
      <c r="GO34" s="161"/>
      <c r="GP34" s="161"/>
      <c r="GQ34" s="161"/>
      <c r="GR34" s="161"/>
      <c r="GS34" s="161"/>
      <c r="GT34" s="161"/>
      <c r="GU34" s="161"/>
      <c r="GV34" s="161"/>
      <c r="GW34" s="161"/>
      <c r="GX34" s="161"/>
      <c r="GY34" s="161"/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1"/>
      <c r="HM34" s="161"/>
      <c r="HN34" s="161"/>
      <c r="HO34" s="161"/>
      <c r="HP34" s="161"/>
      <c r="HQ34" s="161"/>
      <c r="HR34" s="161"/>
      <c r="HS34" s="161"/>
      <c r="HT34" s="161"/>
      <c r="HU34" s="161"/>
      <c r="HV34" s="161"/>
      <c r="HW34" s="161"/>
      <c r="HX34" s="161"/>
      <c r="HY34" s="161"/>
      <c r="HZ34" s="161"/>
      <c r="IA34" s="161"/>
      <c r="IB34" s="161"/>
      <c r="IC34" s="161"/>
      <c r="ID34" s="161"/>
      <c r="IE34" s="161"/>
      <c r="IF34" s="161"/>
      <c r="IG34" s="161"/>
      <c r="IH34" s="161"/>
      <c r="II34" s="161"/>
      <c r="IJ34" s="161"/>
      <c r="IK34" s="161"/>
      <c r="IL34" s="161"/>
      <c r="IM34" s="161"/>
      <c r="IN34" s="161"/>
      <c r="IO34" s="161"/>
      <c r="IP34" s="161"/>
      <c r="IQ34" s="161"/>
      <c r="IR34" s="161"/>
      <c r="IS34" s="161"/>
      <c r="IT34" s="161"/>
      <c r="IU34" s="161"/>
      <c r="IV34" s="161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63" t="s">
        <v>248</v>
      </c>
      <c r="B35" s="163" t="s">
        <v>249</v>
      </c>
      <c r="C35" s="163" t="s">
        <v>169</v>
      </c>
      <c r="D35" s="163" t="str">
        <f aca="false">'контрол лист'!D34</f>
        <v>КИУ</v>
      </c>
      <c r="E35" s="163" t="n">
        <v>0</v>
      </c>
      <c r="F35" s="164" t="s">
        <v>204</v>
      </c>
      <c r="G35" s="167" t="n">
        <v>5</v>
      </c>
      <c r="H35" s="164" t="n">
        <v>0</v>
      </c>
      <c r="I35" s="164" t="s">
        <v>68</v>
      </c>
      <c r="J35" s="163" t="str">
        <f aca="false">'контрол лист'!J34</f>
        <v> АЛТ клей РОСС RU.АЯ12.Д02542</v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61"/>
      <c r="IC35" s="161"/>
      <c r="ID35" s="161"/>
      <c r="IE35" s="161"/>
      <c r="IF35" s="161"/>
      <c r="IG35" s="161"/>
      <c r="IH35" s="161"/>
      <c r="II35" s="161"/>
      <c r="IJ35" s="161"/>
      <c r="IK35" s="161"/>
      <c r="IL35" s="161"/>
      <c r="IM35" s="161"/>
      <c r="IN35" s="161"/>
      <c r="IO35" s="161"/>
      <c r="IP35" s="161"/>
      <c r="IQ35" s="161"/>
      <c r="IR35" s="161"/>
      <c r="IS35" s="161"/>
      <c r="IT35" s="161"/>
      <c r="IU35" s="161"/>
      <c r="IV35" s="161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63" t="s">
        <v>250</v>
      </c>
      <c r="B36" s="163" t="s">
        <v>251</v>
      </c>
      <c r="C36" s="163" t="s">
        <v>169</v>
      </c>
      <c r="D36" s="163" t="str">
        <f aca="false">'контрол лист'!D35</f>
        <v>КИУ</v>
      </c>
      <c r="E36" s="163" t="n">
        <v>0</v>
      </c>
      <c r="F36" s="164" t="s">
        <v>204</v>
      </c>
      <c r="G36" s="167" t="n">
        <v>3</v>
      </c>
      <c r="H36" s="164" t="n">
        <v>0</v>
      </c>
      <c r="I36" s="164" t="s">
        <v>68</v>
      </c>
      <c r="J36" s="163" t="str">
        <f aca="false">'контрол лист'!J35</f>
        <v> АЛТ клей РОСС RU.АЯ12.Д02542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161"/>
      <c r="EL36" s="161"/>
      <c r="EM36" s="161"/>
      <c r="EN36" s="161"/>
      <c r="EO36" s="161"/>
      <c r="EP36" s="161"/>
      <c r="EQ36" s="161"/>
      <c r="ER36" s="161"/>
      <c r="ES36" s="161"/>
      <c r="ET36" s="161"/>
      <c r="EU36" s="161"/>
      <c r="EV36" s="161"/>
      <c r="EW36" s="161"/>
      <c r="EX36" s="161"/>
      <c r="EY36" s="161"/>
      <c r="EZ36" s="161"/>
      <c r="FA36" s="161"/>
      <c r="FB36" s="161"/>
      <c r="FC36" s="161"/>
      <c r="FD36" s="161"/>
      <c r="FE36" s="161"/>
      <c r="FF36" s="161"/>
      <c r="FG36" s="161"/>
      <c r="FH36" s="161"/>
      <c r="FI36" s="161"/>
      <c r="FJ36" s="161"/>
      <c r="FK36" s="161"/>
      <c r="FL36" s="161"/>
      <c r="FM36" s="161"/>
      <c r="FN36" s="161"/>
      <c r="FO36" s="161"/>
      <c r="FP36" s="161"/>
      <c r="FQ36" s="161"/>
      <c r="FR36" s="161"/>
      <c r="FS36" s="161"/>
      <c r="FT36" s="161"/>
      <c r="FU36" s="161"/>
      <c r="FV36" s="161"/>
      <c r="FW36" s="161"/>
      <c r="FX36" s="161"/>
      <c r="FY36" s="161"/>
      <c r="FZ36" s="161"/>
      <c r="GA36" s="161"/>
      <c r="GB36" s="161"/>
      <c r="GC36" s="161"/>
      <c r="GD36" s="161"/>
      <c r="GE36" s="161"/>
      <c r="GF36" s="161"/>
      <c r="GG36" s="161"/>
      <c r="GH36" s="161"/>
      <c r="GI36" s="161"/>
      <c r="GJ36" s="161"/>
      <c r="GK36" s="161"/>
      <c r="GL36" s="161"/>
      <c r="GM36" s="161"/>
      <c r="GN36" s="161"/>
      <c r="GO36" s="161"/>
      <c r="GP36" s="161"/>
      <c r="GQ36" s="161"/>
      <c r="GR36" s="161"/>
      <c r="GS36" s="161"/>
      <c r="GT36" s="161"/>
      <c r="GU36" s="161"/>
      <c r="GV36" s="161"/>
      <c r="GW36" s="161"/>
      <c r="GX36" s="161"/>
      <c r="GY36" s="161"/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1"/>
      <c r="HM36" s="161"/>
      <c r="HN36" s="161"/>
      <c r="HO36" s="161"/>
      <c r="HP36" s="161"/>
      <c r="HQ36" s="161"/>
      <c r="HR36" s="161"/>
      <c r="HS36" s="161"/>
      <c r="HT36" s="161"/>
      <c r="HU36" s="161"/>
      <c r="HV36" s="161"/>
      <c r="HW36" s="161"/>
      <c r="HX36" s="161"/>
      <c r="HY36" s="161"/>
      <c r="HZ36" s="161"/>
      <c r="IA36" s="161"/>
      <c r="IB36" s="161"/>
      <c r="IC36" s="161"/>
      <c r="ID36" s="161"/>
      <c r="IE36" s="161"/>
      <c r="IF36" s="161"/>
      <c r="IG36" s="161"/>
      <c r="IH36" s="161"/>
      <c r="II36" s="161"/>
      <c r="IJ36" s="161"/>
      <c r="IK36" s="161"/>
      <c r="IL36" s="161"/>
      <c r="IM36" s="161"/>
      <c r="IN36" s="161"/>
      <c r="IO36" s="161"/>
      <c r="IP36" s="161"/>
      <c r="IQ36" s="161"/>
      <c r="IR36" s="161"/>
      <c r="IS36" s="161"/>
      <c r="IT36" s="161"/>
      <c r="IU36" s="161"/>
      <c r="IV36" s="161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63" t="s">
        <v>252</v>
      </c>
      <c r="B37" s="163" t="s">
        <v>253</v>
      </c>
      <c r="C37" s="163" t="s">
        <v>169</v>
      </c>
      <c r="D37" s="163" t="str">
        <f aca="false">'контрол лист'!D36</f>
        <v>КИУ</v>
      </c>
      <c r="E37" s="163" t="n">
        <v>0</v>
      </c>
      <c r="F37" s="164" t="s">
        <v>204</v>
      </c>
      <c r="G37" s="167" t="n">
        <v>4</v>
      </c>
      <c r="H37" s="164" t="n">
        <v>0</v>
      </c>
      <c r="I37" s="164" t="s">
        <v>68</v>
      </c>
      <c r="J37" s="163" t="str">
        <f aca="false">'контрол лист'!J36</f>
        <v> АЛТ клей РОСС RU.АЯ12.Д02542</v>
      </c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  <c r="IT37" s="161"/>
      <c r="IU37" s="161"/>
      <c r="IV37" s="161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63" t="s">
        <v>254</v>
      </c>
      <c r="B38" s="163" t="s">
        <v>255</v>
      </c>
      <c r="C38" s="163" t="s">
        <v>169</v>
      </c>
      <c r="D38" s="163" t="str">
        <f aca="false">'контрол лист'!D37</f>
        <v>КИУ</v>
      </c>
      <c r="E38" s="163" t="n">
        <v>0</v>
      </c>
      <c r="F38" s="164" t="s">
        <v>204</v>
      </c>
      <c r="G38" s="167" t="n">
        <v>3</v>
      </c>
      <c r="H38" s="164" t="n">
        <v>0</v>
      </c>
      <c r="I38" s="164" t="s">
        <v>68</v>
      </c>
      <c r="J38" s="163" t="str">
        <f aca="false">'контрол лист'!J37</f>
        <v> АЛТ клей РОСС RU.АЯ12.Д02542</v>
      </c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1"/>
      <c r="IL38" s="161"/>
      <c r="IM38" s="161"/>
      <c r="IN38" s="161"/>
      <c r="IO38" s="161"/>
      <c r="IP38" s="161"/>
      <c r="IQ38" s="161"/>
      <c r="IR38" s="161"/>
      <c r="IS38" s="161"/>
      <c r="IT38" s="161"/>
      <c r="IU38" s="161"/>
      <c r="IV38" s="161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63" t="s">
        <v>256</v>
      </c>
      <c r="B39" s="163" t="n">
        <v>69</v>
      </c>
      <c r="C39" s="163" t="s">
        <v>169</v>
      </c>
      <c r="D39" s="163" t="str">
        <f aca="false">'контрол лист'!D38</f>
        <v>КИУ</v>
      </c>
      <c r="E39" s="163" t="n">
        <v>0</v>
      </c>
      <c r="F39" s="164" t="s">
        <v>204</v>
      </c>
      <c r="G39" s="167" t="n">
        <v>1</v>
      </c>
      <c r="H39" s="164" t="n">
        <v>0</v>
      </c>
      <c r="I39" s="164" t="s">
        <v>68</v>
      </c>
      <c r="J39" s="163" t="str">
        <f aca="false">'контрол лист'!J38</f>
        <v> АЛТ клей РОСС RU.АЯ12.Д02542</v>
      </c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  <c r="HZ39" s="161"/>
      <c r="IA39" s="161"/>
      <c r="IB39" s="161"/>
      <c r="IC39" s="161"/>
      <c r="ID39" s="161"/>
      <c r="IE39" s="161"/>
      <c r="IF39" s="161"/>
      <c r="IG39" s="161"/>
      <c r="IH39" s="161"/>
      <c r="II39" s="161"/>
      <c r="IJ39" s="161"/>
      <c r="IK39" s="161"/>
      <c r="IL39" s="161"/>
      <c r="IM39" s="161"/>
      <c r="IN39" s="161"/>
      <c r="IO39" s="161"/>
      <c r="IP39" s="161"/>
      <c r="IQ39" s="161"/>
      <c r="IR39" s="161"/>
      <c r="IS39" s="161"/>
      <c r="IT39" s="161"/>
      <c r="IU39" s="161"/>
      <c r="IV39" s="161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63" t="s">
        <v>257</v>
      </c>
      <c r="B40" s="163" t="n">
        <v>80</v>
      </c>
      <c r="C40" s="163" t="s">
        <v>169</v>
      </c>
      <c r="D40" s="163" t="str">
        <f aca="false">'контрол лист'!D39</f>
        <v>КИУ</v>
      </c>
      <c r="E40" s="163" t="n">
        <v>0</v>
      </c>
      <c r="F40" s="164" t="s">
        <v>204</v>
      </c>
      <c r="G40" s="167" t="n">
        <v>1</v>
      </c>
      <c r="H40" s="164" t="n">
        <v>0</v>
      </c>
      <c r="I40" s="164" t="s">
        <v>68</v>
      </c>
      <c r="J40" s="163" t="str">
        <f aca="false">'контрол лист'!J39</f>
        <v> АЛТ клей РОСС RU.АЯ12.Д02542</v>
      </c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  <c r="HZ40" s="161"/>
      <c r="IA40" s="161"/>
      <c r="IB40" s="161"/>
      <c r="IC40" s="161"/>
      <c r="ID40" s="161"/>
      <c r="IE40" s="161"/>
      <c r="IF40" s="161"/>
      <c r="IG40" s="161"/>
      <c r="IH40" s="161"/>
      <c r="II40" s="161"/>
      <c r="IJ40" s="161"/>
      <c r="IK40" s="161"/>
      <c r="IL40" s="161"/>
      <c r="IM40" s="161"/>
      <c r="IN40" s="161"/>
      <c r="IO40" s="161"/>
      <c r="IP40" s="161"/>
      <c r="IQ40" s="161"/>
      <c r="IR40" s="161"/>
      <c r="IS40" s="161"/>
      <c r="IT40" s="161"/>
      <c r="IU40" s="161"/>
      <c r="IV40" s="161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63" t="s">
        <v>258</v>
      </c>
      <c r="B41" s="163" t="n">
        <v>74.75</v>
      </c>
      <c r="C41" s="163" t="s">
        <v>169</v>
      </c>
      <c r="D41" s="163" t="str">
        <f aca="false">'контрол лист'!D40</f>
        <v>КИУ</v>
      </c>
      <c r="E41" s="163" t="n">
        <v>0</v>
      </c>
      <c r="F41" s="164" t="s">
        <v>204</v>
      </c>
      <c r="G41" s="167" t="n">
        <v>2</v>
      </c>
      <c r="H41" s="164" t="n">
        <v>0</v>
      </c>
      <c r="I41" s="164" t="s">
        <v>68</v>
      </c>
      <c r="J41" s="163" t="str">
        <f aca="false">'контрол лист'!J40</f>
        <v> АЛТ клей РОСС RU.АЯ12.Д02542</v>
      </c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  <c r="IC41" s="161"/>
      <c r="ID41" s="161"/>
      <c r="IE41" s="161"/>
      <c r="IF41" s="161"/>
      <c r="IG41" s="161"/>
      <c r="IH41" s="161"/>
      <c r="II41" s="161"/>
      <c r="IJ41" s="161"/>
      <c r="IK41" s="161"/>
      <c r="IL41" s="161"/>
      <c r="IM41" s="161"/>
      <c r="IN41" s="161"/>
      <c r="IO41" s="161"/>
      <c r="IP41" s="161"/>
      <c r="IQ41" s="161"/>
      <c r="IR41" s="161"/>
      <c r="IS41" s="161"/>
      <c r="IT41" s="161"/>
      <c r="IU41" s="161"/>
      <c r="IV41" s="161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63" t="s">
        <v>259</v>
      </c>
      <c r="B42" s="163" t="s">
        <v>260</v>
      </c>
      <c r="C42" s="163" t="s">
        <v>169</v>
      </c>
      <c r="D42" s="163" t="str">
        <f aca="false">'контрол лист'!D41</f>
        <v>КИУ</v>
      </c>
      <c r="E42" s="163" t="n">
        <v>0</v>
      </c>
      <c r="F42" s="164" t="s">
        <v>204</v>
      </c>
      <c r="G42" s="167" t="n">
        <v>11</v>
      </c>
      <c r="H42" s="164" t="n">
        <v>0</v>
      </c>
      <c r="I42" s="164" t="s">
        <v>68</v>
      </c>
      <c r="J42" s="163" t="str">
        <f aca="false">'контрол лист'!J41</f>
        <v> АЛТ клей РОСС RU.АЯ12.Д02542</v>
      </c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  <c r="IV42" s="161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63" t="s">
        <v>261</v>
      </c>
      <c r="B43" s="163" t="n">
        <v>96.97</v>
      </c>
      <c r="C43" s="163" t="s">
        <v>169</v>
      </c>
      <c r="D43" s="163" t="str">
        <f aca="false">'контрол лист'!D42</f>
        <v>КИУ</v>
      </c>
      <c r="E43" s="163" t="n">
        <v>0</v>
      </c>
      <c r="F43" s="164" t="s">
        <v>204</v>
      </c>
      <c r="G43" s="167" t="n">
        <v>2</v>
      </c>
      <c r="H43" s="164" t="n">
        <v>0</v>
      </c>
      <c r="I43" s="164" t="s">
        <v>68</v>
      </c>
      <c r="J43" s="163" t="str">
        <f aca="false">'контрол лист'!J42</f>
        <v> АЛТ клей РОСС RU.АЯ12.Д02542</v>
      </c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  <c r="IV43" s="161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63" t="s">
        <v>262</v>
      </c>
      <c r="B44" s="163" t="s">
        <v>263</v>
      </c>
      <c r="C44" s="163" t="s">
        <v>169</v>
      </c>
      <c r="D44" s="163" t="str">
        <f aca="false">'контрол лист'!D43</f>
        <v>КИУ</v>
      </c>
      <c r="E44" s="163" t="n">
        <v>0</v>
      </c>
      <c r="F44" s="164" t="s">
        <v>204</v>
      </c>
      <c r="G44" s="167" t="n">
        <v>3</v>
      </c>
      <c r="H44" s="164" t="n">
        <v>0</v>
      </c>
      <c r="I44" s="164" t="s">
        <v>68</v>
      </c>
      <c r="J44" s="163" t="str">
        <f aca="false">'контрол лист'!J43</f>
        <v> АЛТ клей РОСС RU.АЯ12.Д02542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161"/>
      <c r="EL44" s="161"/>
      <c r="EM44" s="161"/>
      <c r="EN44" s="161"/>
      <c r="EO44" s="161"/>
      <c r="EP44" s="161"/>
      <c r="EQ44" s="161"/>
      <c r="ER44" s="161"/>
      <c r="ES44" s="161"/>
      <c r="ET44" s="161"/>
      <c r="EU44" s="161"/>
      <c r="EV44" s="161"/>
      <c r="EW44" s="161"/>
      <c r="EX44" s="161"/>
      <c r="EY44" s="161"/>
      <c r="EZ44" s="161"/>
      <c r="FA44" s="161"/>
      <c r="FB44" s="161"/>
      <c r="FC44" s="161"/>
      <c r="FD44" s="161"/>
      <c r="FE44" s="161"/>
      <c r="FF44" s="161"/>
      <c r="FG44" s="161"/>
      <c r="FH44" s="161"/>
      <c r="FI44" s="161"/>
      <c r="FJ44" s="161"/>
      <c r="FK44" s="161"/>
      <c r="FL44" s="161"/>
      <c r="FM44" s="161"/>
      <c r="FN44" s="161"/>
      <c r="FO44" s="161"/>
      <c r="FP44" s="161"/>
      <c r="FQ44" s="161"/>
      <c r="FR44" s="161"/>
      <c r="FS44" s="161"/>
      <c r="FT44" s="161"/>
      <c r="FU44" s="161"/>
      <c r="FV44" s="161"/>
      <c r="FW44" s="161"/>
      <c r="FX44" s="161"/>
      <c r="FY44" s="161"/>
      <c r="FZ44" s="161"/>
      <c r="GA44" s="161"/>
      <c r="GB44" s="161"/>
      <c r="GC44" s="161"/>
      <c r="GD44" s="161"/>
      <c r="GE44" s="161"/>
      <c r="GF44" s="161"/>
      <c r="GG44" s="161"/>
      <c r="GH44" s="161"/>
      <c r="GI44" s="161"/>
      <c r="GJ44" s="161"/>
      <c r="GK44" s="161"/>
      <c r="GL44" s="161"/>
      <c r="GM44" s="161"/>
      <c r="GN44" s="161"/>
      <c r="GO44" s="161"/>
      <c r="GP44" s="161"/>
      <c r="GQ44" s="161"/>
      <c r="GR44" s="161"/>
      <c r="GS44" s="161"/>
      <c r="GT44" s="161"/>
      <c r="GU44" s="161"/>
      <c r="GV44" s="161"/>
      <c r="GW44" s="161"/>
      <c r="GX44" s="161"/>
      <c r="GY44" s="161"/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1"/>
      <c r="HM44" s="161"/>
      <c r="HN44" s="161"/>
      <c r="HO44" s="161"/>
      <c r="HP44" s="161"/>
      <c r="HQ44" s="161"/>
      <c r="HR44" s="161"/>
      <c r="HS44" s="161"/>
      <c r="HT44" s="161"/>
      <c r="HU44" s="161"/>
      <c r="HV44" s="161"/>
      <c r="HW44" s="161"/>
      <c r="HX44" s="161"/>
      <c r="HY44" s="161"/>
      <c r="HZ44" s="161"/>
      <c r="IA44" s="161"/>
      <c r="IB44" s="161"/>
      <c r="IC44" s="161"/>
      <c r="ID44" s="161"/>
      <c r="IE44" s="161"/>
      <c r="IF44" s="161"/>
      <c r="IG44" s="161"/>
      <c r="IH44" s="161"/>
      <c r="II44" s="161"/>
      <c r="IJ44" s="161"/>
      <c r="IK44" s="161"/>
      <c r="IL44" s="161"/>
      <c r="IM44" s="161"/>
      <c r="IN44" s="161"/>
      <c r="IO44" s="161"/>
      <c r="IP44" s="161"/>
      <c r="IQ44" s="161"/>
      <c r="IR44" s="161"/>
      <c r="IS44" s="161"/>
      <c r="IT44" s="161"/>
      <c r="IU44" s="161"/>
      <c r="IV44" s="161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63" t="s">
        <v>264</v>
      </c>
      <c r="B45" s="163" t="s">
        <v>265</v>
      </c>
      <c r="C45" s="163" t="s">
        <v>169</v>
      </c>
      <c r="D45" s="163" t="str">
        <f aca="false">'контрол лист'!D44</f>
        <v>КИУ</v>
      </c>
      <c r="E45" s="163" t="n">
        <v>0</v>
      </c>
      <c r="F45" s="164" t="s">
        <v>204</v>
      </c>
      <c r="G45" s="167" t="n">
        <v>4</v>
      </c>
      <c r="H45" s="164" t="n">
        <v>0</v>
      </c>
      <c r="I45" s="164" t="s">
        <v>68</v>
      </c>
      <c r="J45" s="163" t="str">
        <f aca="false">'контрол лист'!J44</f>
        <v> АЛТ клей РОСС RU.АЯ12.Д02542</v>
      </c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  <c r="IV45" s="161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63" t="s">
        <v>266</v>
      </c>
      <c r="B46" s="163" t="s">
        <v>267</v>
      </c>
      <c r="C46" s="163" t="s">
        <v>268</v>
      </c>
      <c r="D46" s="163" t="str">
        <f aca="false">'контрол лист'!D45</f>
        <v>КИУ</v>
      </c>
      <c r="E46" s="163" t="n">
        <v>0</v>
      </c>
      <c r="F46" s="164" t="s">
        <v>204</v>
      </c>
      <c r="G46" s="163" t="n">
        <v>8</v>
      </c>
      <c r="H46" s="164" t="n">
        <v>0</v>
      </c>
      <c r="I46" s="164" t="s">
        <v>68</v>
      </c>
      <c r="J46" s="163" t="s">
        <v>269</v>
      </c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1"/>
      <c r="HT46" s="161"/>
      <c r="HU46" s="161"/>
      <c r="HV46" s="161"/>
      <c r="HW46" s="161"/>
      <c r="HX46" s="161"/>
      <c r="HY46" s="161"/>
      <c r="HZ46" s="161"/>
      <c r="IA46" s="161"/>
      <c r="IB46" s="161"/>
      <c r="IC46" s="161"/>
      <c r="ID46" s="161"/>
      <c r="IE46" s="161"/>
      <c r="IF46" s="161"/>
      <c r="IG46" s="161"/>
      <c r="IH46" s="161"/>
      <c r="II46" s="161"/>
      <c r="IJ46" s="161"/>
      <c r="IK46" s="161"/>
      <c r="IL46" s="161"/>
      <c r="IM46" s="161"/>
      <c r="IN46" s="161"/>
      <c r="IO46" s="161"/>
      <c r="IP46" s="161"/>
      <c r="IQ46" s="161"/>
      <c r="IR46" s="161"/>
      <c r="IS46" s="161"/>
      <c r="IT46" s="161"/>
      <c r="IU46" s="161"/>
      <c r="IV46" s="161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63" t="s">
        <v>270</v>
      </c>
      <c r="B47" s="163" t="s">
        <v>271</v>
      </c>
      <c r="C47" s="163" t="s">
        <v>268</v>
      </c>
      <c r="D47" s="163" t="str">
        <f aca="false">'контрол лист'!D46</f>
        <v>КИУ</v>
      </c>
      <c r="E47" s="163" t="n">
        <v>0</v>
      </c>
      <c r="F47" s="164" t="s">
        <v>204</v>
      </c>
      <c r="G47" s="163" t="n">
        <v>10</v>
      </c>
      <c r="H47" s="164" t="n">
        <v>0</v>
      </c>
      <c r="I47" s="164" t="s">
        <v>68</v>
      </c>
      <c r="J47" s="163" t="str">
        <f aca="false">'контрол лист'!J46</f>
        <v>Бродифакум 0,005% РОСС RU Д-RU.АД37.В.11289/19</v>
      </c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161"/>
      <c r="FH47" s="161"/>
      <c r="FI47" s="161"/>
      <c r="FJ47" s="161"/>
      <c r="FK47" s="161"/>
      <c r="FL47" s="161"/>
      <c r="FM47" s="161"/>
      <c r="FN47" s="161"/>
      <c r="FO47" s="161"/>
      <c r="FP47" s="161"/>
      <c r="FQ47" s="161"/>
      <c r="FR47" s="161"/>
      <c r="FS47" s="161"/>
      <c r="FT47" s="161"/>
      <c r="FU47" s="161"/>
      <c r="FV47" s="161"/>
      <c r="FW47" s="161"/>
      <c r="FX47" s="161"/>
      <c r="FY47" s="161"/>
      <c r="FZ47" s="161"/>
      <c r="GA47" s="161"/>
      <c r="GB47" s="161"/>
      <c r="GC47" s="161"/>
      <c r="GD47" s="161"/>
      <c r="GE47" s="161"/>
      <c r="GF47" s="161"/>
      <c r="GG47" s="161"/>
      <c r="GH47" s="161"/>
      <c r="GI47" s="161"/>
      <c r="GJ47" s="161"/>
      <c r="GK47" s="161"/>
      <c r="GL47" s="161"/>
      <c r="GM47" s="161"/>
      <c r="GN47" s="161"/>
      <c r="GO47" s="161"/>
      <c r="GP47" s="161"/>
      <c r="GQ47" s="161"/>
      <c r="GR47" s="161"/>
      <c r="GS47" s="161"/>
      <c r="GT47" s="161"/>
      <c r="GU47" s="161"/>
      <c r="GV47" s="161"/>
      <c r="GW47" s="161"/>
      <c r="GX47" s="161"/>
      <c r="GY47" s="161"/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1"/>
      <c r="HM47" s="161"/>
      <c r="HN47" s="161"/>
      <c r="HO47" s="161"/>
      <c r="HP47" s="161"/>
      <c r="HQ47" s="161"/>
      <c r="HR47" s="161"/>
      <c r="HS47" s="161"/>
      <c r="HT47" s="161"/>
      <c r="HU47" s="161"/>
      <c r="HV47" s="161"/>
      <c r="HW47" s="161"/>
      <c r="HX47" s="161"/>
      <c r="HY47" s="161"/>
      <c r="HZ47" s="161"/>
      <c r="IA47" s="161"/>
      <c r="IB47" s="161"/>
      <c r="IC47" s="161"/>
      <c r="ID47" s="161"/>
      <c r="IE47" s="161"/>
      <c r="IF47" s="161"/>
      <c r="IG47" s="161"/>
      <c r="IH47" s="161"/>
      <c r="II47" s="161"/>
      <c r="IJ47" s="161"/>
      <c r="IK47" s="161"/>
      <c r="IL47" s="161"/>
      <c r="IM47" s="161"/>
      <c r="IN47" s="161"/>
      <c r="IO47" s="161"/>
      <c r="IP47" s="161"/>
      <c r="IQ47" s="161"/>
      <c r="IR47" s="161"/>
      <c r="IS47" s="161"/>
      <c r="IT47" s="161"/>
      <c r="IU47" s="161"/>
      <c r="IV47" s="161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63" t="s">
        <v>272</v>
      </c>
      <c r="B48" s="163" t="s">
        <v>273</v>
      </c>
      <c r="C48" s="163" t="s">
        <v>268</v>
      </c>
      <c r="D48" s="163" t="str">
        <f aca="false">'контрол лист'!D47</f>
        <v>КИУ</v>
      </c>
      <c r="E48" s="163" t="n">
        <v>0</v>
      </c>
      <c r="F48" s="164" t="s">
        <v>204</v>
      </c>
      <c r="G48" s="163" t="n">
        <v>8</v>
      </c>
      <c r="H48" s="164" t="n">
        <v>0</v>
      </c>
      <c r="I48" s="164" t="s">
        <v>68</v>
      </c>
      <c r="J48" s="163" t="str">
        <f aca="false">'контрол лист'!J47</f>
        <v>Бродифакум 0,005% РОСС RU Д-RU.АД37.В.11289/19</v>
      </c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161"/>
      <c r="FM48" s="161"/>
      <c r="FN48" s="161"/>
      <c r="FO48" s="161"/>
      <c r="FP48" s="161"/>
      <c r="FQ48" s="161"/>
      <c r="FR48" s="161"/>
      <c r="FS48" s="161"/>
      <c r="FT48" s="161"/>
      <c r="FU48" s="161"/>
      <c r="FV48" s="161"/>
      <c r="FW48" s="161"/>
      <c r="FX48" s="161"/>
      <c r="FY48" s="161"/>
      <c r="FZ48" s="161"/>
      <c r="GA48" s="161"/>
      <c r="GB48" s="161"/>
      <c r="GC48" s="161"/>
      <c r="GD48" s="161"/>
      <c r="GE48" s="161"/>
      <c r="GF48" s="161"/>
      <c r="GG48" s="161"/>
      <c r="GH48" s="161"/>
      <c r="GI48" s="161"/>
      <c r="GJ48" s="161"/>
      <c r="GK48" s="161"/>
      <c r="GL48" s="161"/>
      <c r="GM48" s="161"/>
      <c r="GN48" s="161"/>
      <c r="GO48" s="161"/>
      <c r="GP48" s="161"/>
      <c r="GQ48" s="161"/>
      <c r="GR48" s="161"/>
      <c r="GS48" s="161"/>
      <c r="GT48" s="161"/>
      <c r="GU48" s="161"/>
      <c r="GV48" s="161"/>
      <c r="GW48" s="161"/>
      <c r="GX48" s="161"/>
      <c r="GY48" s="161"/>
      <c r="GZ48" s="161"/>
      <c r="HA48" s="161"/>
      <c r="HB48" s="161"/>
      <c r="HC48" s="161"/>
      <c r="HD48" s="161"/>
      <c r="HE48" s="161"/>
      <c r="HF48" s="161"/>
      <c r="HG48" s="161"/>
      <c r="HH48" s="161"/>
      <c r="HI48" s="161"/>
      <c r="HJ48" s="161"/>
      <c r="HK48" s="161"/>
      <c r="HL48" s="161"/>
      <c r="HM48" s="161"/>
      <c r="HN48" s="161"/>
      <c r="HO48" s="161"/>
      <c r="HP48" s="161"/>
      <c r="HQ48" s="161"/>
      <c r="HR48" s="161"/>
      <c r="HS48" s="161"/>
      <c r="HT48" s="161"/>
      <c r="HU48" s="161"/>
      <c r="HV48" s="161"/>
      <c r="HW48" s="161"/>
      <c r="HX48" s="161"/>
      <c r="HY48" s="161"/>
      <c r="HZ48" s="161"/>
      <c r="IA48" s="161"/>
      <c r="IB48" s="161"/>
      <c r="IC48" s="161"/>
      <c r="ID48" s="161"/>
      <c r="IE48" s="161"/>
      <c r="IF48" s="161"/>
      <c r="IG48" s="161"/>
      <c r="IH48" s="161"/>
      <c r="II48" s="161"/>
      <c r="IJ48" s="161"/>
      <c r="IK48" s="161"/>
      <c r="IL48" s="161"/>
      <c r="IM48" s="161"/>
      <c r="IN48" s="161"/>
      <c r="IO48" s="161"/>
      <c r="IP48" s="161"/>
      <c r="IQ48" s="161"/>
      <c r="IR48" s="161"/>
      <c r="IS48" s="161"/>
      <c r="IT48" s="161"/>
      <c r="IU48" s="161"/>
      <c r="IV48" s="161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63" t="s">
        <v>274</v>
      </c>
      <c r="B49" s="163" t="s">
        <v>275</v>
      </c>
      <c r="C49" s="163" t="s">
        <v>268</v>
      </c>
      <c r="D49" s="163" t="str">
        <f aca="false">'контрол лист'!D48</f>
        <v>КИУ</v>
      </c>
      <c r="E49" s="163" t="n">
        <v>0</v>
      </c>
      <c r="F49" s="164" t="s">
        <v>204</v>
      </c>
      <c r="G49" s="163" t="n">
        <v>8</v>
      </c>
      <c r="H49" s="164" t="n">
        <v>0</v>
      </c>
      <c r="I49" s="164" t="s">
        <v>68</v>
      </c>
      <c r="J49" s="163" t="str">
        <f aca="false">'контрол лист'!J48</f>
        <v>Бродифакум 0,005% РОСС RU Д-RU.АД37.В.11289/19</v>
      </c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161"/>
      <c r="FW49" s="161"/>
      <c r="FX49" s="161"/>
      <c r="FY49" s="161"/>
      <c r="FZ49" s="161"/>
      <c r="GA49" s="161"/>
      <c r="GB49" s="161"/>
      <c r="GC49" s="161"/>
      <c r="GD49" s="161"/>
      <c r="GE49" s="161"/>
      <c r="GF49" s="161"/>
      <c r="GG49" s="161"/>
      <c r="GH49" s="161"/>
      <c r="GI49" s="161"/>
      <c r="GJ49" s="161"/>
      <c r="GK49" s="161"/>
      <c r="GL49" s="161"/>
      <c r="GM49" s="161"/>
      <c r="GN49" s="161"/>
      <c r="GO49" s="161"/>
      <c r="GP49" s="161"/>
      <c r="GQ49" s="161"/>
      <c r="GR49" s="161"/>
      <c r="GS49" s="161"/>
      <c r="GT49" s="161"/>
      <c r="GU49" s="161"/>
      <c r="GV49" s="161"/>
      <c r="GW49" s="161"/>
      <c r="GX49" s="161"/>
      <c r="GY49" s="161"/>
      <c r="GZ49" s="161"/>
      <c r="HA49" s="161"/>
      <c r="HB49" s="161"/>
      <c r="HC49" s="161"/>
      <c r="HD49" s="161"/>
      <c r="HE49" s="161"/>
      <c r="HF49" s="161"/>
      <c r="HG49" s="161"/>
      <c r="HH49" s="161"/>
      <c r="HI49" s="161"/>
      <c r="HJ49" s="161"/>
      <c r="HK49" s="161"/>
      <c r="HL49" s="161"/>
      <c r="HM49" s="161"/>
      <c r="HN49" s="161"/>
      <c r="HO49" s="161"/>
      <c r="HP49" s="161"/>
      <c r="HQ49" s="161"/>
      <c r="HR49" s="161"/>
      <c r="HS49" s="161"/>
      <c r="HT49" s="161"/>
      <c r="HU49" s="161"/>
      <c r="HV49" s="161"/>
      <c r="HW49" s="161"/>
      <c r="HX49" s="161"/>
      <c r="HY49" s="161"/>
      <c r="HZ49" s="161"/>
      <c r="IA49" s="161"/>
      <c r="IB49" s="161"/>
      <c r="IC49" s="161"/>
      <c r="ID49" s="161"/>
      <c r="IE49" s="161"/>
      <c r="IF49" s="161"/>
      <c r="IG49" s="161"/>
      <c r="IH49" s="161"/>
      <c r="II49" s="161"/>
      <c r="IJ49" s="161"/>
      <c r="IK49" s="161"/>
      <c r="IL49" s="161"/>
      <c r="IM49" s="161"/>
      <c r="IN49" s="161"/>
      <c r="IO49" s="161"/>
      <c r="IP49" s="161"/>
      <c r="IQ49" s="161"/>
      <c r="IR49" s="161"/>
      <c r="IS49" s="161"/>
      <c r="IT49" s="161"/>
      <c r="IU49" s="161"/>
      <c r="IV49" s="161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63" t="s">
        <v>276</v>
      </c>
      <c r="B50" s="163" t="s">
        <v>277</v>
      </c>
      <c r="C50" s="163" t="s">
        <v>268</v>
      </c>
      <c r="D50" s="163" t="str">
        <f aca="false">'контрол лист'!D49</f>
        <v>КИУ</v>
      </c>
      <c r="E50" s="163" t="n">
        <v>0</v>
      </c>
      <c r="F50" s="164" t="s">
        <v>204</v>
      </c>
      <c r="G50" s="163" t="n">
        <v>8</v>
      </c>
      <c r="H50" s="164" t="n">
        <v>0</v>
      </c>
      <c r="I50" s="164" t="s">
        <v>68</v>
      </c>
      <c r="J50" s="163" t="str">
        <f aca="false">'контрол лист'!J49</f>
        <v>Бродифакум 0,005% РОСС RU Д-RU.АД37.В.11289/19</v>
      </c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  <c r="FD50" s="161"/>
      <c r="FE50" s="161"/>
      <c r="FF50" s="161"/>
      <c r="FG50" s="161"/>
      <c r="FH50" s="161"/>
      <c r="FI50" s="161"/>
      <c r="FJ50" s="161"/>
      <c r="FK50" s="161"/>
      <c r="FL50" s="161"/>
      <c r="FM50" s="161"/>
      <c r="FN50" s="161"/>
      <c r="FO50" s="161"/>
      <c r="FP50" s="161"/>
      <c r="FQ50" s="161"/>
      <c r="FR50" s="161"/>
      <c r="FS50" s="161"/>
      <c r="FT50" s="161"/>
      <c r="FU50" s="161"/>
      <c r="FV50" s="161"/>
      <c r="FW50" s="161"/>
      <c r="FX50" s="161"/>
      <c r="FY50" s="161"/>
      <c r="FZ50" s="161"/>
      <c r="GA50" s="161"/>
      <c r="GB50" s="161"/>
      <c r="GC50" s="161"/>
      <c r="GD50" s="161"/>
      <c r="GE50" s="161"/>
      <c r="GF50" s="161"/>
      <c r="GG50" s="161"/>
      <c r="GH50" s="161"/>
      <c r="GI50" s="161"/>
      <c r="GJ50" s="161"/>
      <c r="GK50" s="161"/>
      <c r="GL50" s="161"/>
      <c r="GM50" s="161"/>
      <c r="GN50" s="161"/>
      <c r="GO50" s="161"/>
      <c r="GP50" s="161"/>
      <c r="GQ50" s="161"/>
      <c r="GR50" s="161"/>
      <c r="GS50" s="161"/>
      <c r="GT50" s="161"/>
      <c r="GU50" s="161"/>
      <c r="GV50" s="161"/>
      <c r="GW50" s="161"/>
      <c r="GX50" s="161"/>
      <c r="GY50" s="161"/>
      <c r="GZ50" s="161"/>
      <c r="HA50" s="161"/>
      <c r="HB50" s="161"/>
      <c r="HC50" s="161"/>
      <c r="HD50" s="161"/>
      <c r="HE50" s="161"/>
      <c r="HF50" s="161"/>
      <c r="HG50" s="161"/>
      <c r="HH50" s="161"/>
      <c r="HI50" s="161"/>
      <c r="HJ50" s="161"/>
      <c r="HK50" s="161"/>
      <c r="HL50" s="161"/>
      <c r="HM50" s="161"/>
      <c r="HN50" s="161"/>
      <c r="HO50" s="161"/>
      <c r="HP50" s="161"/>
      <c r="HQ50" s="161"/>
      <c r="HR50" s="161"/>
      <c r="HS50" s="161"/>
      <c r="HT50" s="161"/>
      <c r="HU50" s="161"/>
      <c r="HV50" s="161"/>
      <c r="HW50" s="161"/>
      <c r="HX50" s="161"/>
      <c r="HY50" s="161"/>
      <c r="HZ50" s="161"/>
      <c r="IA50" s="161"/>
      <c r="IB50" s="161"/>
      <c r="IC50" s="161"/>
      <c r="ID50" s="161"/>
      <c r="IE50" s="161"/>
      <c r="IF50" s="161"/>
      <c r="IG50" s="161"/>
      <c r="IH50" s="161"/>
      <c r="II50" s="161"/>
      <c r="IJ50" s="161"/>
      <c r="IK50" s="161"/>
      <c r="IL50" s="161"/>
      <c r="IM50" s="161"/>
      <c r="IN50" s="161"/>
      <c r="IO50" s="161"/>
      <c r="IP50" s="161"/>
      <c r="IQ50" s="161"/>
      <c r="IR50" s="161"/>
      <c r="IS50" s="161"/>
      <c r="IT50" s="161"/>
      <c r="IU50" s="161"/>
      <c r="IV50" s="161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63" t="s">
        <v>278</v>
      </c>
      <c r="B51" s="163" t="s">
        <v>279</v>
      </c>
      <c r="C51" s="163" t="s">
        <v>268</v>
      </c>
      <c r="D51" s="163" t="str">
        <f aca="false">'контрол лист'!D50</f>
        <v>КИУ</v>
      </c>
      <c r="E51" s="163" t="n">
        <v>0</v>
      </c>
      <c r="F51" s="164" t="s">
        <v>280</v>
      </c>
      <c r="G51" s="163" t="n">
        <v>5</v>
      </c>
      <c r="H51" s="164" t="n">
        <v>0</v>
      </c>
      <c r="I51" s="164" t="s">
        <v>68</v>
      </c>
      <c r="J51" s="163" t="str">
        <f aca="false">'контрол лист'!J50</f>
        <v>Бродифакум 0,005% РОСС RU Д-RU.АД37.В.11289/19</v>
      </c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  <c r="HZ51" s="161"/>
      <c r="IA51" s="161"/>
      <c r="IB51" s="161"/>
      <c r="IC51" s="161"/>
      <c r="ID51" s="161"/>
      <c r="IE51" s="161"/>
      <c r="IF51" s="161"/>
      <c r="IG51" s="161"/>
      <c r="IH51" s="161"/>
      <c r="II51" s="161"/>
      <c r="IJ51" s="161"/>
      <c r="IK51" s="161"/>
      <c r="IL51" s="161"/>
      <c r="IM51" s="161"/>
      <c r="IN51" s="161"/>
      <c r="IO51" s="161"/>
      <c r="IP51" s="161"/>
      <c r="IQ51" s="161"/>
      <c r="IR51" s="161"/>
      <c r="IS51" s="161"/>
      <c r="IT51" s="161"/>
      <c r="IU51" s="161"/>
      <c r="IV51" s="161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63" t="s">
        <v>281</v>
      </c>
      <c r="B52" s="163" t="s">
        <v>282</v>
      </c>
      <c r="C52" s="163" t="s">
        <v>268</v>
      </c>
      <c r="D52" s="163" t="str">
        <f aca="false">'контрол лист'!D51</f>
        <v>КИУ</v>
      </c>
      <c r="E52" s="163" t="n">
        <v>0</v>
      </c>
      <c r="F52" s="164" t="s">
        <v>280</v>
      </c>
      <c r="G52" s="163" t="n">
        <v>11</v>
      </c>
      <c r="H52" s="164" t="n">
        <v>0</v>
      </c>
      <c r="I52" s="164" t="s">
        <v>68</v>
      </c>
      <c r="J52" s="163" t="str">
        <f aca="false">'контрол лист'!J51</f>
        <v>Бродифакум 0,005% РОСС RU Д-RU.АД37.В.11289/19</v>
      </c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1"/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  <c r="FD52" s="161"/>
      <c r="FE52" s="161"/>
      <c r="FF52" s="161"/>
      <c r="FG52" s="161"/>
      <c r="FH52" s="161"/>
      <c r="FI52" s="161"/>
      <c r="FJ52" s="161"/>
      <c r="FK52" s="161"/>
      <c r="FL52" s="161"/>
      <c r="FM52" s="161"/>
      <c r="FN52" s="161"/>
      <c r="FO52" s="161"/>
      <c r="FP52" s="161"/>
      <c r="FQ52" s="161"/>
      <c r="FR52" s="161"/>
      <c r="FS52" s="161"/>
      <c r="FT52" s="161"/>
      <c r="FU52" s="161"/>
      <c r="FV52" s="161"/>
      <c r="FW52" s="161"/>
      <c r="FX52" s="161"/>
      <c r="FY52" s="161"/>
      <c r="FZ52" s="161"/>
      <c r="GA52" s="161"/>
      <c r="GB52" s="161"/>
      <c r="GC52" s="161"/>
      <c r="GD52" s="161"/>
      <c r="GE52" s="161"/>
      <c r="GF52" s="161"/>
      <c r="GG52" s="161"/>
      <c r="GH52" s="161"/>
      <c r="GI52" s="161"/>
      <c r="GJ52" s="161"/>
      <c r="GK52" s="161"/>
      <c r="GL52" s="161"/>
      <c r="GM52" s="161"/>
      <c r="GN52" s="161"/>
      <c r="GO52" s="161"/>
      <c r="GP52" s="161"/>
      <c r="GQ52" s="161"/>
      <c r="GR52" s="161"/>
      <c r="GS52" s="161"/>
      <c r="GT52" s="161"/>
      <c r="GU52" s="161"/>
      <c r="GV52" s="161"/>
      <c r="GW52" s="161"/>
      <c r="GX52" s="161"/>
      <c r="GY52" s="161"/>
      <c r="GZ52" s="161"/>
      <c r="HA52" s="161"/>
      <c r="HB52" s="161"/>
      <c r="HC52" s="161"/>
      <c r="HD52" s="161"/>
      <c r="HE52" s="161"/>
      <c r="HF52" s="161"/>
      <c r="HG52" s="161"/>
      <c r="HH52" s="161"/>
      <c r="HI52" s="161"/>
      <c r="HJ52" s="161"/>
      <c r="HK52" s="161"/>
      <c r="HL52" s="161"/>
      <c r="HM52" s="161"/>
      <c r="HN52" s="161"/>
      <c r="HO52" s="161"/>
      <c r="HP52" s="161"/>
      <c r="HQ52" s="161"/>
      <c r="HR52" s="161"/>
      <c r="HS52" s="161"/>
      <c r="HT52" s="161"/>
      <c r="HU52" s="161"/>
      <c r="HV52" s="161"/>
      <c r="HW52" s="161"/>
      <c r="HX52" s="161"/>
      <c r="HY52" s="161"/>
      <c r="HZ52" s="161"/>
      <c r="IA52" s="161"/>
      <c r="IB52" s="161"/>
      <c r="IC52" s="161"/>
      <c r="ID52" s="161"/>
      <c r="IE52" s="161"/>
      <c r="IF52" s="161"/>
      <c r="IG52" s="161"/>
      <c r="IH52" s="161"/>
      <c r="II52" s="161"/>
      <c r="IJ52" s="161"/>
      <c r="IK52" s="161"/>
      <c r="IL52" s="161"/>
      <c r="IM52" s="161"/>
      <c r="IN52" s="161"/>
      <c r="IO52" s="161"/>
      <c r="IP52" s="161"/>
      <c r="IQ52" s="161"/>
      <c r="IR52" s="161"/>
      <c r="IS52" s="161"/>
      <c r="IT52" s="161"/>
      <c r="IU52" s="161"/>
      <c r="IV52" s="161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63" t="s">
        <v>283</v>
      </c>
      <c r="B53" s="163" t="s">
        <v>284</v>
      </c>
      <c r="C53" s="163" t="s">
        <v>268</v>
      </c>
      <c r="D53" s="163" t="str">
        <f aca="false">'контрол лист'!D52</f>
        <v>КИУ</v>
      </c>
      <c r="E53" s="163" t="n">
        <v>0</v>
      </c>
      <c r="F53" s="164" t="s">
        <v>285</v>
      </c>
      <c r="G53" s="163" t="n">
        <v>6</v>
      </c>
      <c r="H53" s="164" t="n">
        <v>0</v>
      </c>
      <c r="I53" s="164" t="s">
        <v>68</v>
      </c>
      <c r="J53" s="163" t="str">
        <f aca="false">'контрол лист'!J52</f>
        <v>Бродифакум 0,005% РОСС RU Д-RU.АД37.В.11289/19</v>
      </c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161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1"/>
      <c r="GM53" s="161"/>
      <c r="GN53" s="161"/>
      <c r="GO53" s="161"/>
      <c r="GP53" s="161"/>
      <c r="GQ53" s="161"/>
      <c r="GR53" s="161"/>
      <c r="GS53" s="161"/>
      <c r="GT53" s="161"/>
      <c r="GU53" s="161"/>
      <c r="GV53" s="161"/>
      <c r="GW53" s="161"/>
      <c r="GX53" s="161"/>
      <c r="GY53" s="161"/>
      <c r="GZ53" s="161"/>
      <c r="HA53" s="161"/>
      <c r="HB53" s="161"/>
      <c r="HC53" s="161"/>
      <c r="HD53" s="161"/>
      <c r="HE53" s="161"/>
      <c r="HF53" s="161"/>
      <c r="HG53" s="161"/>
      <c r="HH53" s="161"/>
      <c r="HI53" s="161"/>
      <c r="HJ53" s="161"/>
      <c r="HK53" s="161"/>
      <c r="HL53" s="161"/>
      <c r="HM53" s="161"/>
      <c r="HN53" s="161"/>
      <c r="HO53" s="161"/>
      <c r="HP53" s="161"/>
      <c r="HQ53" s="161"/>
      <c r="HR53" s="161"/>
      <c r="HS53" s="161"/>
      <c r="HT53" s="161"/>
      <c r="HU53" s="161"/>
      <c r="HV53" s="161"/>
      <c r="HW53" s="161"/>
      <c r="HX53" s="161"/>
      <c r="HY53" s="161"/>
      <c r="HZ53" s="161"/>
      <c r="IA53" s="161"/>
      <c r="IB53" s="161"/>
      <c r="IC53" s="161"/>
      <c r="ID53" s="161"/>
      <c r="IE53" s="161"/>
      <c r="IF53" s="161"/>
      <c r="IG53" s="161"/>
      <c r="IH53" s="161"/>
      <c r="II53" s="161"/>
      <c r="IJ53" s="161"/>
      <c r="IK53" s="161"/>
      <c r="IL53" s="161"/>
      <c r="IM53" s="161"/>
      <c r="IN53" s="161"/>
      <c r="IO53" s="161"/>
      <c r="IP53" s="161"/>
      <c r="IQ53" s="161"/>
      <c r="IR53" s="161"/>
      <c r="IS53" s="161"/>
      <c r="IT53" s="161"/>
      <c r="IU53" s="161"/>
      <c r="IV53" s="161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63" t="s">
        <v>286</v>
      </c>
      <c r="B54" s="163" t="s">
        <v>287</v>
      </c>
      <c r="C54" s="163" t="s">
        <v>268</v>
      </c>
      <c r="D54" s="163" t="str">
        <f aca="false">'контрол лист'!D53</f>
        <v>КИУ</v>
      </c>
      <c r="E54" s="163" t="n">
        <v>0</v>
      </c>
      <c r="F54" s="164" t="s">
        <v>285</v>
      </c>
      <c r="G54" s="163" t="n">
        <v>6</v>
      </c>
      <c r="H54" s="164" t="n">
        <v>0</v>
      </c>
      <c r="I54" s="164" t="s">
        <v>68</v>
      </c>
      <c r="J54" s="163" t="str">
        <f aca="false">'контрол лист'!J53</f>
        <v>Бродифакум 0,005% РОСС RU Д-RU.АД37.В.11289/19</v>
      </c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  <c r="FJ54" s="161"/>
      <c r="FK54" s="161"/>
      <c r="FL54" s="161"/>
      <c r="FM54" s="161"/>
      <c r="FN54" s="161"/>
      <c r="FO54" s="161"/>
      <c r="FP54" s="161"/>
      <c r="FQ54" s="161"/>
      <c r="FR54" s="161"/>
      <c r="FS54" s="161"/>
      <c r="FT54" s="161"/>
      <c r="FU54" s="161"/>
      <c r="FV54" s="161"/>
      <c r="FW54" s="161"/>
      <c r="FX54" s="161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1"/>
      <c r="GM54" s="161"/>
      <c r="GN54" s="161"/>
      <c r="GO54" s="161"/>
      <c r="GP54" s="161"/>
      <c r="GQ54" s="161"/>
      <c r="GR54" s="161"/>
      <c r="GS54" s="161"/>
      <c r="GT54" s="161"/>
      <c r="GU54" s="161"/>
      <c r="GV54" s="161"/>
      <c r="GW54" s="161"/>
      <c r="GX54" s="161"/>
      <c r="GY54" s="161"/>
      <c r="GZ54" s="161"/>
      <c r="HA54" s="161"/>
      <c r="HB54" s="161"/>
      <c r="HC54" s="161"/>
      <c r="HD54" s="161"/>
      <c r="HE54" s="161"/>
      <c r="HF54" s="161"/>
      <c r="HG54" s="161"/>
      <c r="HH54" s="161"/>
      <c r="HI54" s="161"/>
      <c r="HJ54" s="161"/>
      <c r="HK54" s="161"/>
      <c r="HL54" s="161"/>
      <c r="HM54" s="161"/>
      <c r="HN54" s="161"/>
      <c r="HO54" s="161"/>
      <c r="HP54" s="161"/>
      <c r="HQ54" s="161"/>
      <c r="HR54" s="161"/>
      <c r="HS54" s="161"/>
      <c r="HT54" s="161"/>
      <c r="HU54" s="161"/>
      <c r="HV54" s="161"/>
      <c r="HW54" s="161"/>
      <c r="HX54" s="161"/>
      <c r="HY54" s="161"/>
      <c r="HZ54" s="161"/>
      <c r="IA54" s="161"/>
      <c r="IB54" s="161"/>
      <c r="IC54" s="161"/>
      <c r="ID54" s="161"/>
      <c r="IE54" s="161"/>
      <c r="IF54" s="161"/>
      <c r="IG54" s="161"/>
      <c r="IH54" s="161"/>
      <c r="II54" s="161"/>
      <c r="IJ54" s="161"/>
      <c r="IK54" s="161"/>
      <c r="IL54" s="161"/>
      <c r="IM54" s="161"/>
      <c r="IN54" s="161"/>
      <c r="IO54" s="161"/>
      <c r="IP54" s="161"/>
      <c r="IQ54" s="161"/>
      <c r="IR54" s="161"/>
      <c r="IS54" s="161"/>
      <c r="IT54" s="161"/>
      <c r="IU54" s="161"/>
      <c r="IV54" s="161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63" t="s">
        <v>288</v>
      </c>
      <c r="B55" s="163" t="s">
        <v>289</v>
      </c>
      <c r="C55" s="163" t="s">
        <v>268</v>
      </c>
      <c r="D55" s="163" t="str">
        <f aca="false">'контрол лист'!D54</f>
        <v>КИУ</v>
      </c>
      <c r="E55" s="163" t="n">
        <v>0</v>
      </c>
      <c r="F55" s="164" t="s">
        <v>290</v>
      </c>
      <c r="G55" s="163" t="n">
        <v>26</v>
      </c>
      <c r="H55" s="164" t="n">
        <v>0</v>
      </c>
      <c r="I55" s="164" t="s">
        <v>68</v>
      </c>
      <c r="J55" s="163" t="str">
        <f aca="false">'контрол лист'!J54</f>
        <v>Бродифакум 0,005% РОСС RU Д-RU.АД37.В.11289/19</v>
      </c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1"/>
      <c r="FH55" s="161"/>
      <c r="FI55" s="161"/>
      <c r="FJ55" s="161"/>
      <c r="FK55" s="161"/>
      <c r="FL55" s="161"/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1"/>
      <c r="HE55" s="161"/>
      <c r="HF55" s="161"/>
      <c r="HG55" s="161"/>
      <c r="HH55" s="161"/>
      <c r="HI55" s="161"/>
      <c r="HJ55" s="161"/>
      <c r="HK55" s="161"/>
      <c r="HL55" s="161"/>
      <c r="HM55" s="161"/>
      <c r="HN55" s="161"/>
      <c r="HO55" s="161"/>
      <c r="HP55" s="161"/>
      <c r="HQ55" s="161"/>
      <c r="HR55" s="161"/>
      <c r="HS55" s="161"/>
      <c r="HT55" s="161"/>
      <c r="HU55" s="161"/>
      <c r="HV55" s="161"/>
      <c r="HW55" s="161"/>
      <c r="HX55" s="161"/>
      <c r="HY55" s="161"/>
      <c r="HZ55" s="161"/>
      <c r="IA55" s="161"/>
      <c r="IB55" s="161"/>
      <c r="IC55" s="161"/>
      <c r="ID55" s="161"/>
      <c r="IE55" s="161"/>
      <c r="IF55" s="161"/>
      <c r="IG55" s="161"/>
      <c r="IH55" s="161"/>
      <c r="II55" s="161"/>
      <c r="IJ55" s="161"/>
      <c r="IK55" s="161"/>
      <c r="IL55" s="161"/>
      <c r="IM55" s="161"/>
      <c r="IN55" s="161"/>
      <c r="IO55" s="161"/>
      <c r="IP55" s="161"/>
      <c r="IQ55" s="161"/>
      <c r="IR55" s="161"/>
      <c r="IS55" s="161"/>
      <c r="IT55" s="161"/>
      <c r="IU55" s="161"/>
      <c r="IV55" s="161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63" t="s">
        <v>291</v>
      </c>
      <c r="B56" s="163" t="s">
        <v>292</v>
      </c>
      <c r="C56" s="163" t="s">
        <v>268</v>
      </c>
      <c r="D56" s="163" t="str">
        <f aca="false">'контрол лист'!D55</f>
        <v>КИУ</v>
      </c>
      <c r="E56" s="163" t="s">
        <v>224</v>
      </c>
      <c r="F56" s="164" t="s">
        <v>290</v>
      </c>
      <c r="G56" s="163" t="n">
        <v>31</v>
      </c>
      <c r="H56" s="164" t="n">
        <v>0</v>
      </c>
      <c r="I56" s="164" t="s">
        <v>68</v>
      </c>
      <c r="J56" s="163" t="str">
        <f aca="false">'контрол лист'!J55</f>
        <v>Бродифакум 0,005% РОСС RU Д-RU.АД37.В.11289/19</v>
      </c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  <c r="IM56" s="161"/>
      <c r="IN56" s="161"/>
      <c r="IO56" s="161"/>
      <c r="IP56" s="161"/>
      <c r="IQ56" s="161"/>
      <c r="IR56" s="161"/>
      <c r="IS56" s="161"/>
      <c r="IT56" s="161"/>
      <c r="IU56" s="161"/>
      <c r="IV56" s="161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63" t="s">
        <v>293</v>
      </c>
      <c r="B57" s="163" t="s">
        <v>294</v>
      </c>
      <c r="C57" s="163" t="s">
        <v>268</v>
      </c>
      <c r="D57" s="163" t="str">
        <f aca="false">'контрол лист'!D56</f>
        <v>КИУ</v>
      </c>
      <c r="E57" s="163" t="s">
        <v>224</v>
      </c>
      <c r="F57" s="164" t="s">
        <v>285</v>
      </c>
      <c r="G57" s="163" t="n">
        <v>13</v>
      </c>
      <c r="H57" s="164" t="n">
        <v>0</v>
      </c>
      <c r="I57" s="164" t="s">
        <v>68</v>
      </c>
      <c r="J57" s="163" t="str">
        <f aca="false">'контрол лист'!J56</f>
        <v>Бродифакум 0,005% РОСС RU Д-RU.АД37.В.11289/19</v>
      </c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  <c r="IM57" s="161"/>
      <c r="IN57" s="161"/>
      <c r="IO57" s="161"/>
      <c r="IP57" s="161"/>
      <c r="IQ57" s="161"/>
      <c r="IR57" s="161"/>
      <c r="IS57" s="161"/>
      <c r="IT57" s="161"/>
      <c r="IU57" s="161"/>
      <c r="IV57" s="161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63" t="s">
        <v>295</v>
      </c>
      <c r="B58" s="163" t="s">
        <v>296</v>
      </c>
      <c r="C58" s="163" t="s">
        <v>268</v>
      </c>
      <c r="D58" s="163" t="str">
        <f aca="false">'контрол лист'!D57</f>
        <v>КИУ</v>
      </c>
      <c r="E58" s="163" t="n">
        <v>0</v>
      </c>
      <c r="F58" s="164" t="s">
        <v>285</v>
      </c>
      <c r="G58" s="163" t="n">
        <v>16</v>
      </c>
      <c r="H58" s="164" t="n">
        <v>0</v>
      </c>
      <c r="I58" s="164" t="s">
        <v>68</v>
      </c>
      <c r="J58" s="163" t="str">
        <f aca="false">'контрол лист'!J57</f>
        <v>Бродифакум 0,005% РОСС RU Д-RU.АД37.В.11289/19</v>
      </c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  <c r="IV58" s="161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68" t="s">
        <v>297</v>
      </c>
      <c r="B59" s="163" t="n">
        <f aca="false">SUM('контрол лист'!G7:G45)</f>
        <v>112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  <c r="IM59" s="161"/>
      <c r="IN59" s="161"/>
      <c r="IO59" s="161"/>
      <c r="IP59" s="161"/>
      <c r="IQ59" s="161"/>
      <c r="IR59" s="161"/>
      <c r="IS59" s="161"/>
      <c r="IT59" s="161"/>
      <c r="IU59" s="161"/>
      <c r="IV59" s="161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68" t="s">
        <v>298</v>
      </c>
      <c r="B60" s="163" t="n">
        <f aca="false">SUM('контрол лист'!G46:G58)</f>
        <v>156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161"/>
      <c r="EM60" s="161"/>
      <c r="EN60" s="161"/>
      <c r="EO60" s="161"/>
      <c r="EP60" s="161"/>
      <c r="EQ60" s="161"/>
      <c r="ER60" s="161"/>
      <c r="ES60" s="161"/>
      <c r="ET60" s="161"/>
      <c r="EU60" s="161"/>
      <c r="EV60" s="161"/>
      <c r="EW60" s="161"/>
      <c r="EX60" s="161"/>
      <c r="EY60" s="161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/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161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1"/>
      <c r="GM60" s="161"/>
      <c r="GN60" s="161"/>
      <c r="GO60" s="161"/>
      <c r="GP60" s="161"/>
      <c r="GQ60" s="161"/>
      <c r="GR60" s="161"/>
      <c r="GS60" s="161"/>
      <c r="GT60" s="161"/>
      <c r="GU60" s="161"/>
      <c r="GV60" s="161"/>
      <c r="GW60" s="161"/>
      <c r="GX60" s="161"/>
      <c r="GY60" s="161"/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61"/>
      <c r="HM60" s="161"/>
      <c r="HN60" s="161"/>
      <c r="HO60" s="161"/>
      <c r="HP60" s="161"/>
      <c r="HQ60" s="161"/>
      <c r="HR60" s="161"/>
      <c r="HS60" s="161"/>
      <c r="HT60" s="161"/>
      <c r="HU60" s="161"/>
      <c r="HV60" s="161"/>
      <c r="HW60" s="161"/>
      <c r="HX60" s="161"/>
      <c r="HY60" s="161"/>
      <c r="HZ60" s="161"/>
      <c r="IA60" s="161"/>
      <c r="IB60" s="161"/>
      <c r="IC60" s="161"/>
      <c r="ID60" s="161"/>
      <c r="IE60" s="161"/>
      <c r="IF60" s="161"/>
      <c r="IG60" s="161"/>
      <c r="IH60" s="161"/>
      <c r="II60" s="161"/>
      <c r="IJ60" s="161"/>
      <c r="IK60" s="161"/>
      <c r="IL60" s="161"/>
      <c r="IM60" s="161"/>
      <c r="IN60" s="161"/>
      <c r="IO60" s="161"/>
      <c r="IP60" s="161"/>
      <c r="IQ60" s="161"/>
      <c r="IR60" s="161"/>
      <c r="IS60" s="161"/>
      <c r="IT60" s="161"/>
      <c r="IU60" s="161"/>
      <c r="IV60" s="161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68" t="s">
        <v>299</v>
      </c>
      <c r="B61" s="163" t="n">
        <f aca="false">'контрол лист'!B59+'контрол лист'!B60</f>
        <v>268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61"/>
      <c r="DR61" s="161"/>
      <c r="DS61" s="161"/>
      <c r="DT61" s="161"/>
      <c r="DU61" s="161"/>
      <c r="DV61" s="161"/>
      <c r="DW61" s="161"/>
      <c r="DX61" s="161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61"/>
      <c r="EK61" s="161"/>
      <c r="EL61" s="161"/>
      <c r="EM61" s="161"/>
      <c r="EN61" s="161"/>
      <c r="EO61" s="161"/>
      <c r="EP61" s="161"/>
      <c r="EQ61" s="161"/>
      <c r="ER61" s="161"/>
      <c r="ES61" s="161"/>
      <c r="ET61" s="161"/>
      <c r="EU61" s="161"/>
      <c r="EV61" s="161"/>
      <c r="EW61" s="161"/>
      <c r="EX61" s="161"/>
      <c r="EY61" s="161"/>
      <c r="EZ61" s="161"/>
      <c r="FA61" s="161"/>
      <c r="FB61" s="161"/>
      <c r="FC61" s="161"/>
      <c r="FD61" s="161"/>
      <c r="FE61" s="161"/>
      <c r="FF61" s="161"/>
      <c r="FG61" s="161"/>
      <c r="FH61" s="161"/>
      <c r="FI61" s="161"/>
      <c r="FJ61" s="161"/>
      <c r="FK61" s="161"/>
      <c r="FL61" s="161"/>
      <c r="FM61" s="161"/>
      <c r="FN61" s="161"/>
      <c r="FO61" s="161"/>
      <c r="FP61" s="161"/>
      <c r="FQ61" s="161"/>
      <c r="FR61" s="161"/>
      <c r="FS61" s="161"/>
      <c r="FT61" s="161"/>
      <c r="FU61" s="161"/>
      <c r="FV61" s="161"/>
      <c r="FW61" s="161"/>
      <c r="FX61" s="161"/>
      <c r="FY61" s="161"/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1"/>
      <c r="GM61" s="161"/>
      <c r="GN61" s="161"/>
      <c r="GO61" s="161"/>
      <c r="GP61" s="161"/>
      <c r="GQ61" s="161"/>
      <c r="GR61" s="161"/>
      <c r="GS61" s="161"/>
      <c r="GT61" s="161"/>
      <c r="GU61" s="161"/>
      <c r="GV61" s="161"/>
      <c r="GW61" s="161"/>
      <c r="GX61" s="161"/>
      <c r="GY61" s="161"/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61"/>
      <c r="HM61" s="161"/>
      <c r="HN61" s="161"/>
      <c r="HO61" s="161"/>
      <c r="HP61" s="161"/>
      <c r="HQ61" s="161"/>
      <c r="HR61" s="161"/>
      <c r="HS61" s="161"/>
      <c r="HT61" s="161"/>
      <c r="HU61" s="161"/>
      <c r="HV61" s="161"/>
      <c r="HW61" s="161"/>
      <c r="HX61" s="161"/>
      <c r="HY61" s="161"/>
      <c r="HZ61" s="161"/>
      <c r="IA61" s="161"/>
      <c r="IB61" s="161"/>
      <c r="IC61" s="161"/>
      <c r="ID61" s="161"/>
      <c r="IE61" s="161"/>
      <c r="IF61" s="161"/>
      <c r="IG61" s="161"/>
      <c r="IH61" s="161"/>
      <c r="II61" s="161"/>
      <c r="IJ61" s="161"/>
      <c r="IK61" s="161"/>
      <c r="IL61" s="161"/>
      <c r="IM61" s="161"/>
      <c r="IN61" s="161"/>
      <c r="IO61" s="161"/>
      <c r="IP61" s="161"/>
      <c r="IQ61" s="161"/>
      <c r="IR61" s="161"/>
      <c r="IS61" s="161"/>
      <c r="IT61" s="161"/>
      <c r="IU61" s="161"/>
      <c r="IV61" s="161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62" t="s">
        <v>300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  <c r="HX62" s="161"/>
      <c r="HY62" s="161"/>
      <c r="HZ62" s="161"/>
      <c r="IA62" s="161"/>
      <c r="IB62" s="161"/>
      <c r="IC62" s="161"/>
      <c r="ID62" s="161"/>
      <c r="IE62" s="161"/>
      <c r="IF62" s="161"/>
      <c r="IG62" s="161"/>
      <c r="IH62" s="161"/>
      <c r="II62" s="161"/>
      <c r="IJ62" s="161"/>
      <c r="IK62" s="161"/>
      <c r="IL62" s="161"/>
      <c r="IM62" s="161"/>
      <c r="IN62" s="161"/>
      <c r="IO62" s="161"/>
      <c r="IP62" s="161"/>
      <c r="IQ62" s="161"/>
      <c r="IR62" s="161"/>
      <c r="IS62" s="161"/>
      <c r="IT62" s="161"/>
      <c r="IU62" s="161"/>
      <c r="IV62" s="161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62" t="s">
        <v>301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161"/>
      <c r="HZ63" s="161"/>
      <c r="IA63" s="161"/>
      <c r="IB63" s="161"/>
      <c r="IC63" s="161"/>
      <c r="ID63" s="161"/>
      <c r="IE63" s="161"/>
      <c r="IF63" s="161"/>
      <c r="IG63" s="161"/>
      <c r="IH63" s="161"/>
      <c r="II63" s="161"/>
      <c r="IJ63" s="161"/>
      <c r="IK63" s="161"/>
      <c r="IL63" s="161"/>
      <c r="IM63" s="161"/>
      <c r="IN63" s="161"/>
      <c r="IO63" s="161"/>
      <c r="IP63" s="161"/>
      <c r="IQ63" s="161"/>
      <c r="IR63" s="161"/>
      <c r="IS63" s="161"/>
      <c r="IT63" s="161"/>
      <c r="IU63" s="161"/>
      <c r="IV63" s="161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169" t="s">
        <v>302</v>
      </c>
      <c r="B64" s="170" t="s">
        <v>303</v>
      </c>
      <c r="C64" s="170"/>
      <c r="D64" s="170"/>
      <c r="E64" s="170"/>
      <c r="F64" s="170"/>
      <c r="G64" s="169" t="s">
        <v>304</v>
      </c>
      <c r="H64" s="169"/>
      <c r="I64" s="169" t="s">
        <v>305</v>
      </c>
      <c r="J64" s="171"/>
      <c r="K64" s="48"/>
      <c r="L64" s="48"/>
      <c r="M64" s="48"/>
      <c r="N64" s="48"/>
      <c r="O64" s="48"/>
      <c r="P64" s="169" t="s">
        <v>306</v>
      </c>
      <c r="Q64" s="169"/>
      <c r="R64" s="169" t="s">
        <v>305</v>
      </c>
      <c r="S64" s="169" t="s">
        <v>302</v>
      </c>
      <c r="T64" s="170" t="s">
        <v>303</v>
      </c>
      <c r="U64" s="170"/>
      <c r="V64" s="170"/>
      <c r="W64" s="170"/>
      <c r="X64" s="170"/>
      <c r="Y64" s="169" t="s">
        <v>306</v>
      </c>
      <c r="Z64" s="169"/>
      <c r="AA64" s="169" t="s">
        <v>305</v>
      </c>
      <c r="AB64" s="169" t="s">
        <v>302</v>
      </c>
      <c r="AC64" s="170" t="s">
        <v>303</v>
      </c>
      <c r="AD64" s="170"/>
      <c r="AE64" s="170"/>
      <c r="AF64" s="170"/>
      <c r="AG64" s="170"/>
      <c r="AH64" s="169" t="s">
        <v>306</v>
      </c>
      <c r="AI64" s="169"/>
      <c r="AJ64" s="169" t="s">
        <v>305</v>
      </c>
      <c r="AK64" s="169" t="s">
        <v>302</v>
      </c>
      <c r="AL64" s="170" t="s">
        <v>303</v>
      </c>
      <c r="AM64" s="170"/>
      <c r="AN64" s="170"/>
      <c r="AO64" s="170"/>
      <c r="AP64" s="170"/>
      <c r="AQ64" s="169" t="s">
        <v>306</v>
      </c>
      <c r="AR64" s="169"/>
      <c r="AS64" s="169" t="s">
        <v>305</v>
      </c>
      <c r="AT64" s="169" t="s">
        <v>302</v>
      </c>
      <c r="AU64" s="170" t="s">
        <v>303</v>
      </c>
      <c r="AV64" s="170"/>
      <c r="AW64" s="170"/>
      <c r="AX64" s="170"/>
      <c r="AY64" s="170"/>
      <c r="AZ64" s="169" t="s">
        <v>306</v>
      </c>
      <c r="BA64" s="169"/>
      <c r="BB64" s="169" t="s">
        <v>305</v>
      </c>
      <c r="BC64" s="169" t="s">
        <v>302</v>
      </c>
      <c r="BD64" s="170" t="s">
        <v>303</v>
      </c>
      <c r="BE64" s="170"/>
      <c r="BF64" s="170"/>
      <c r="BG64" s="170"/>
      <c r="BH64" s="170"/>
      <c r="BI64" s="169" t="s">
        <v>306</v>
      </c>
      <c r="BJ64" s="169"/>
      <c r="BK64" s="169" t="s">
        <v>305</v>
      </c>
      <c r="BL64" s="169" t="s">
        <v>302</v>
      </c>
      <c r="BM64" s="170" t="s">
        <v>303</v>
      </c>
      <c r="BN64" s="170"/>
      <c r="BO64" s="170"/>
      <c r="BP64" s="170"/>
      <c r="BQ64" s="170"/>
      <c r="BR64" s="169" t="s">
        <v>306</v>
      </c>
      <c r="BS64" s="169"/>
      <c r="BT64" s="169" t="s">
        <v>305</v>
      </c>
      <c r="BU64" s="169" t="s">
        <v>302</v>
      </c>
      <c r="BV64" s="170" t="s">
        <v>303</v>
      </c>
      <c r="BW64" s="170"/>
      <c r="BX64" s="170"/>
      <c r="BY64" s="170"/>
      <c r="BZ64" s="170"/>
      <c r="CA64" s="169" t="s">
        <v>306</v>
      </c>
      <c r="CB64" s="169"/>
      <c r="CC64" s="169" t="s">
        <v>305</v>
      </c>
      <c r="CD64" s="169" t="s">
        <v>302</v>
      </c>
      <c r="CE64" s="170" t="s">
        <v>303</v>
      </c>
      <c r="CF64" s="170"/>
      <c r="CG64" s="170"/>
      <c r="CH64" s="170"/>
      <c r="CI64" s="170"/>
      <c r="CJ64" s="169" t="s">
        <v>306</v>
      </c>
      <c r="CK64" s="169"/>
      <c r="CL64" s="169" t="s">
        <v>305</v>
      </c>
      <c r="CM64" s="169" t="s">
        <v>302</v>
      </c>
      <c r="CN64" s="170" t="s">
        <v>303</v>
      </c>
      <c r="CO64" s="170"/>
      <c r="CP64" s="170"/>
      <c r="CQ64" s="170"/>
      <c r="CR64" s="170"/>
      <c r="CS64" s="169" t="s">
        <v>306</v>
      </c>
      <c r="CT64" s="169"/>
      <c r="CU64" s="169" t="s">
        <v>305</v>
      </c>
      <c r="CV64" s="169" t="s">
        <v>302</v>
      </c>
      <c r="CW64" s="170" t="s">
        <v>303</v>
      </c>
      <c r="CX64" s="170"/>
      <c r="CY64" s="170"/>
      <c r="CZ64" s="170"/>
      <c r="DA64" s="170"/>
      <c r="DB64" s="169" t="s">
        <v>306</v>
      </c>
      <c r="DC64" s="169"/>
      <c r="DD64" s="169" t="s">
        <v>305</v>
      </c>
      <c r="DE64" s="169" t="s">
        <v>302</v>
      </c>
      <c r="DF64" s="170" t="s">
        <v>303</v>
      </c>
      <c r="DG64" s="170"/>
      <c r="DH64" s="170"/>
      <c r="DI64" s="170"/>
      <c r="DJ64" s="170"/>
      <c r="DK64" s="169" t="s">
        <v>306</v>
      </c>
      <c r="DL64" s="169"/>
      <c r="DM64" s="169" t="s">
        <v>305</v>
      </c>
      <c r="DN64" s="169" t="s">
        <v>302</v>
      </c>
      <c r="DO64" s="170" t="s">
        <v>303</v>
      </c>
      <c r="DP64" s="170"/>
      <c r="DQ64" s="170"/>
      <c r="DR64" s="170"/>
      <c r="DS64" s="170"/>
      <c r="DT64" s="169" t="s">
        <v>306</v>
      </c>
      <c r="DU64" s="169"/>
      <c r="DV64" s="169" t="s">
        <v>305</v>
      </c>
      <c r="DW64" s="169" t="s">
        <v>302</v>
      </c>
      <c r="DX64" s="170" t="s">
        <v>303</v>
      </c>
      <c r="DY64" s="170"/>
      <c r="DZ64" s="170"/>
      <c r="EA64" s="170"/>
      <c r="EB64" s="170"/>
      <c r="EC64" s="169" t="s">
        <v>306</v>
      </c>
      <c r="ED64" s="169"/>
      <c r="EE64" s="169" t="s">
        <v>305</v>
      </c>
      <c r="EF64" s="169" t="s">
        <v>302</v>
      </c>
      <c r="EG64" s="170" t="s">
        <v>303</v>
      </c>
      <c r="EH64" s="170"/>
      <c r="EI64" s="170"/>
      <c r="EJ64" s="170"/>
      <c r="EK64" s="170"/>
      <c r="EL64" s="169" t="s">
        <v>306</v>
      </c>
      <c r="EM64" s="169"/>
      <c r="EN64" s="169" t="s">
        <v>305</v>
      </c>
      <c r="EO64" s="169" t="s">
        <v>302</v>
      </c>
      <c r="EP64" s="170" t="s">
        <v>303</v>
      </c>
      <c r="EQ64" s="170"/>
      <c r="ER64" s="170"/>
      <c r="ES64" s="170"/>
      <c r="ET64" s="170"/>
      <c r="EU64" s="169" t="s">
        <v>306</v>
      </c>
      <c r="EV64" s="169"/>
      <c r="EW64" s="169" t="s">
        <v>305</v>
      </c>
      <c r="EX64" s="169" t="s">
        <v>302</v>
      </c>
      <c r="EY64" s="170" t="s">
        <v>303</v>
      </c>
      <c r="EZ64" s="170"/>
      <c r="FA64" s="170"/>
      <c r="FB64" s="170"/>
      <c r="FC64" s="170"/>
      <c r="FD64" s="169" t="s">
        <v>306</v>
      </c>
      <c r="FE64" s="169"/>
      <c r="FF64" s="169" t="s">
        <v>305</v>
      </c>
      <c r="FG64" s="169" t="s">
        <v>302</v>
      </c>
      <c r="FH64" s="170" t="s">
        <v>303</v>
      </c>
      <c r="FI64" s="170"/>
      <c r="FJ64" s="170"/>
      <c r="FK64" s="170"/>
      <c r="FL64" s="170"/>
      <c r="FM64" s="169" t="s">
        <v>306</v>
      </c>
      <c r="FN64" s="169"/>
      <c r="FO64" s="169" t="s">
        <v>305</v>
      </c>
      <c r="FP64" s="169" t="s">
        <v>302</v>
      </c>
      <c r="FQ64" s="170" t="s">
        <v>303</v>
      </c>
      <c r="FR64" s="170"/>
      <c r="FS64" s="170"/>
      <c r="FT64" s="170"/>
      <c r="FU64" s="170"/>
      <c r="FV64" s="169" t="s">
        <v>306</v>
      </c>
      <c r="FW64" s="169"/>
      <c r="FX64" s="169" t="s">
        <v>305</v>
      </c>
      <c r="FY64" s="169" t="s">
        <v>302</v>
      </c>
      <c r="FZ64" s="170" t="s">
        <v>303</v>
      </c>
      <c r="GA64" s="170"/>
      <c r="GB64" s="170"/>
      <c r="GC64" s="170"/>
      <c r="GD64" s="170"/>
      <c r="GE64" s="169" t="s">
        <v>306</v>
      </c>
      <c r="GF64" s="169"/>
      <c r="GG64" s="169" t="s">
        <v>305</v>
      </c>
      <c r="GH64" s="169" t="s">
        <v>302</v>
      </c>
      <c r="GI64" s="170" t="s">
        <v>303</v>
      </c>
      <c r="GJ64" s="170"/>
      <c r="GK64" s="170"/>
      <c r="GL64" s="170"/>
      <c r="GM64" s="170"/>
      <c r="GN64" s="169" t="s">
        <v>306</v>
      </c>
      <c r="GO64" s="169"/>
      <c r="GP64" s="169" t="s">
        <v>305</v>
      </c>
      <c r="GQ64" s="169" t="s">
        <v>302</v>
      </c>
      <c r="GR64" s="170" t="s">
        <v>303</v>
      </c>
      <c r="GS64" s="170"/>
      <c r="GT64" s="170"/>
      <c r="GU64" s="170"/>
      <c r="GV64" s="170"/>
      <c r="GW64" s="169" t="s">
        <v>306</v>
      </c>
      <c r="GX64" s="169"/>
      <c r="GY64" s="169" t="s">
        <v>305</v>
      </c>
      <c r="GZ64" s="169" t="s">
        <v>302</v>
      </c>
      <c r="HA64" s="170" t="s">
        <v>303</v>
      </c>
      <c r="HB64" s="170"/>
      <c r="HC64" s="170"/>
      <c r="HD64" s="170"/>
      <c r="HE64" s="170"/>
      <c r="HF64" s="169" t="s">
        <v>306</v>
      </c>
      <c r="HG64" s="169"/>
      <c r="HH64" s="169" t="s">
        <v>305</v>
      </c>
      <c r="HI64" s="169" t="s">
        <v>302</v>
      </c>
      <c r="HJ64" s="170" t="s">
        <v>303</v>
      </c>
      <c r="HK64" s="170"/>
      <c r="HL64" s="170"/>
      <c r="HM64" s="170"/>
      <c r="HN64" s="170"/>
      <c r="HO64" s="169" t="s">
        <v>306</v>
      </c>
      <c r="HP64" s="169"/>
      <c r="HQ64" s="169" t="s">
        <v>305</v>
      </c>
      <c r="HR64" s="169" t="s">
        <v>302</v>
      </c>
      <c r="HS64" s="170" t="s">
        <v>303</v>
      </c>
      <c r="HT64" s="170"/>
      <c r="HU64" s="170"/>
      <c r="HV64" s="170"/>
      <c r="HW64" s="170"/>
      <c r="HX64" s="169" t="s">
        <v>306</v>
      </c>
      <c r="HY64" s="169"/>
      <c r="HZ64" s="169" t="s">
        <v>305</v>
      </c>
      <c r="IA64" s="169" t="s">
        <v>302</v>
      </c>
      <c r="IB64" s="170" t="s">
        <v>303</v>
      </c>
      <c r="IC64" s="170"/>
      <c r="ID64" s="170"/>
      <c r="IE64" s="170"/>
      <c r="IF64" s="170"/>
      <c r="IG64" s="169" t="s">
        <v>306</v>
      </c>
      <c r="IH64" s="169"/>
      <c r="II64" s="169" t="s">
        <v>305</v>
      </c>
      <c r="IJ64" s="169" t="s">
        <v>302</v>
      </c>
      <c r="IK64" s="170" t="s">
        <v>303</v>
      </c>
      <c r="IL64" s="170"/>
      <c r="IM64" s="170"/>
      <c r="IN64" s="170"/>
      <c r="IO64" s="170"/>
      <c r="IP64" s="169" t="s">
        <v>306</v>
      </c>
      <c r="IQ64" s="169"/>
      <c r="IR64" s="169" t="s">
        <v>305</v>
      </c>
      <c r="IS64" s="169" t="s">
        <v>302</v>
      </c>
      <c r="IT64" s="170" t="s">
        <v>303</v>
      </c>
      <c r="IU64" s="170"/>
      <c r="IV64" s="17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169" t="s">
        <v>307</v>
      </c>
      <c r="B65" s="170" t="s">
        <v>308</v>
      </c>
      <c r="C65" s="170"/>
      <c r="D65" s="170"/>
      <c r="E65" s="170"/>
      <c r="F65" s="170"/>
      <c r="G65" s="169" t="s">
        <v>309</v>
      </c>
      <c r="H65" s="169"/>
      <c r="I65" s="169" t="s">
        <v>310</v>
      </c>
      <c r="J65" s="171"/>
      <c r="K65" s="48"/>
      <c r="L65" s="48"/>
      <c r="M65" s="48"/>
      <c r="N65" s="48"/>
      <c r="O65" s="48"/>
      <c r="P65" s="169" t="s">
        <v>309</v>
      </c>
      <c r="Q65" s="169"/>
      <c r="R65" s="169" t="s">
        <v>311</v>
      </c>
      <c r="S65" s="169" t="s">
        <v>312</v>
      </c>
      <c r="T65" s="170" t="s">
        <v>308</v>
      </c>
      <c r="U65" s="170"/>
      <c r="V65" s="170"/>
      <c r="W65" s="170"/>
      <c r="X65" s="170"/>
      <c r="Y65" s="169" t="s">
        <v>309</v>
      </c>
      <c r="Z65" s="169"/>
      <c r="AA65" s="169" t="s">
        <v>311</v>
      </c>
      <c r="AB65" s="169" t="s">
        <v>312</v>
      </c>
      <c r="AC65" s="170" t="s">
        <v>308</v>
      </c>
      <c r="AD65" s="170"/>
      <c r="AE65" s="170"/>
      <c r="AF65" s="170"/>
      <c r="AG65" s="170"/>
      <c r="AH65" s="169" t="s">
        <v>309</v>
      </c>
      <c r="AI65" s="169"/>
      <c r="AJ65" s="169" t="s">
        <v>311</v>
      </c>
      <c r="AK65" s="169" t="s">
        <v>312</v>
      </c>
      <c r="AL65" s="170" t="s">
        <v>308</v>
      </c>
      <c r="AM65" s="170"/>
      <c r="AN65" s="170"/>
      <c r="AO65" s="170"/>
      <c r="AP65" s="170"/>
      <c r="AQ65" s="169" t="s">
        <v>309</v>
      </c>
      <c r="AR65" s="169"/>
      <c r="AS65" s="169" t="s">
        <v>311</v>
      </c>
      <c r="AT65" s="169" t="s">
        <v>312</v>
      </c>
      <c r="AU65" s="170" t="s">
        <v>308</v>
      </c>
      <c r="AV65" s="170"/>
      <c r="AW65" s="170"/>
      <c r="AX65" s="170"/>
      <c r="AY65" s="170"/>
      <c r="AZ65" s="169" t="s">
        <v>309</v>
      </c>
      <c r="BA65" s="169"/>
      <c r="BB65" s="169" t="s">
        <v>311</v>
      </c>
      <c r="BC65" s="169" t="s">
        <v>312</v>
      </c>
      <c r="BD65" s="170" t="s">
        <v>308</v>
      </c>
      <c r="BE65" s="170"/>
      <c r="BF65" s="170"/>
      <c r="BG65" s="170"/>
      <c r="BH65" s="170"/>
      <c r="BI65" s="169" t="s">
        <v>309</v>
      </c>
      <c r="BJ65" s="169"/>
      <c r="BK65" s="169" t="s">
        <v>311</v>
      </c>
      <c r="BL65" s="169" t="s">
        <v>312</v>
      </c>
      <c r="BM65" s="170" t="s">
        <v>308</v>
      </c>
      <c r="BN65" s="170"/>
      <c r="BO65" s="170"/>
      <c r="BP65" s="170"/>
      <c r="BQ65" s="170"/>
      <c r="BR65" s="169" t="s">
        <v>309</v>
      </c>
      <c r="BS65" s="169"/>
      <c r="BT65" s="169" t="s">
        <v>311</v>
      </c>
      <c r="BU65" s="169" t="s">
        <v>312</v>
      </c>
      <c r="BV65" s="170" t="s">
        <v>308</v>
      </c>
      <c r="BW65" s="170"/>
      <c r="BX65" s="170"/>
      <c r="BY65" s="170"/>
      <c r="BZ65" s="170"/>
      <c r="CA65" s="169" t="s">
        <v>309</v>
      </c>
      <c r="CB65" s="169"/>
      <c r="CC65" s="169" t="s">
        <v>311</v>
      </c>
      <c r="CD65" s="169" t="s">
        <v>312</v>
      </c>
      <c r="CE65" s="170" t="s">
        <v>308</v>
      </c>
      <c r="CF65" s="170"/>
      <c r="CG65" s="170"/>
      <c r="CH65" s="170"/>
      <c r="CI65" s="170"/>
      <c r="CJ65" s="169" t="s">
        <v>309</v>
      </c>
      <c r="CK65" s="169"/>
      <c r="CL65" s="169" t="s">
        <v>311</v>
      </c>
      <c r="CM65" s="169" t="s">
        <v>312</v>
      </c>
      <c r="CN65" s="170" t="s">
        <v>308</v>
      </c>
      <c r="CO65" s="170"/>
      <c r="CP65" s="170"/>
      <c r="CQ65" s="170"/>
      <c r="CR65" s="170"/>
      <c r="CS65" s="169" t="s">
        <v>309</v>
      </c>
      <c r="CT65" s="169"/>
      <c r="CU65" s="169" t="s">
        <v>311</v>
      </c>
      <c r="CV65" s="169" t="s">
        <v>312</v>
      </c>
      <c r="CW65" s="170" t="s">
        <v>308</v>
      </c>
      <c r="CX65" s="170"/>
      <c r="CY65" s="170"/>
      <c r="CZ65" s="170"/>
      <c r="DA65" s="170"/>
      <c r="DB65" s="169" t="s">
        <v>309</v>
      </c>
      <c r="DC65" s="169"/>
      <c r="DD65" s="169" t="s">
        <v>311</v>
      </c>
      <c r="DE65" s="169" t="s">
        <v>312</v>
      </c>
      <c r="DF65" s="170" t="s">
        <v>308</v>
      </c>
      <c r="DG65" s="170"/>
      <c r="DH65" s="170"/>
      <c r="DI65" s="170"/>
      <c r="DJ65" s="170"/>
      <c r="DK65" s="169" t="s">
        <v>309</v>
      </c>
      <c r="DL65" s="169"/>
      <c r="DM65" s="169" t="s">
        <v>311</v>
      </c>
      <c r="DN65" s="169" t="s">
        <v>312</v>
      </c>
      <c r="DO65" s="170" t="s">
        <v>308</v>
      </c>
      <c r="DP65" s="170"/>
      <c r="DQ65" s="170"/>
      <c r="DR65" s="170"/>
      <c r="DS65" s="170"/>
      <c r="DT65" s="169" t="s">
        <v>309</v>
      </c>
      <c r="DU65" s="169"/>
      <c r="DV65" s="169" t="s">
        <v>311</v>
      </c>
      <c r="DW65" s="169" t="s">
        <v>312</v>
      </c>
      <c r="DX65" s="170" t="s">
        <v>308</v>
      </c>
      <c r="DY65" s="170"/>
      <c r="DZ65" s="170"/>
      <c r="EA65" s="170"/>
      <c r="EB65" s="170"/>
      <c r="EC65" s="169" t="s">
        <v>309</v>
      </c>
      <c r="ED65" s="169"/>
      <c r="EE65" s="169" t="s">
        <v>311</v>
      </c>
      <c r="EF65" s="169" t="s">
        <v>312</v>
      </c>
      <c r="EG65" s="170" t="s">
        <v>308</v>
      </c>
      <c r="EH65" s="170"/>
      <c r="EI65" s="170"/>
      <c r="EJ65" s="170"/>
      <c r="EK65" s="170"/>
      <c r="EL65" s="169" t="s">
        <v>309</v>
      </c>
      <c r="EM65" s="169"/>
      <c r="EN65" s="169" t="s">
        <v>311</v>
      </c>
      <c r="EO65" s="169" t="s">
        <v>312</v>
      </c>
      <c r="EP65" s="170" t="s">
        <v>308</v>
      </c>
      <c r="EQ65" s="170"/>
      <c r="ER65" s="170"/>
      <c r="ES65" s="170"/>
      <c r="ET65" s="170"/>
      <c r="EU65" s="169" t="s">
        <v>309</v>
      </c>
      <c r="EV65" s="169"/>
      <c r="EW65" s="169" t="s">
        <v>311</v>
      </c>
      <c r="EX65" s="169" t="s">
        <v>312</v>
      </c>
      <c r="EY65" s="170" t="s">
        <v>308</v>
      </c>
      <c r="EZ65" s="170"/>
      <c r="FA65" s="170"/>
      <c r="FB65" s="170"/>
      <c r="FC65" s="170"/>
      <c r="FD65" s="169" t="s">
        <v>309</v>
      </c>
      <c r="FE65" s="169"/>
      <c r="FF65" s="169" t="s">
        <v>311</v>
      </c>
      <c r="FG65" s="169" t="s">
        <v>312</v>
      </c>
      <c r="FH65" s="170" t="s">
        <v>308</v>
      </c>
      <c r="FI65" s="170"/>
      <c r="FJ65" s="170"/>
      <c r="FK65" s="170"/>
      <c r="FL65" s="170"/>
      <c r="FM65" s="169" t="s">
        <v>309</v>
      </c>
      <c r="FN65" s="169"/>
      <c r="FO65" s="169" t="s">
        <v>311</v>
      </c>
      <c r="FP65" s="169" t="s">
        <v>312</v>
      </c>
      <c r="FQ65" s="170" t="s">
        <v>308</v>
      </c>
      <c r="FR65" s="170"/>
      <c r="FS65" s="170"/>
      <c r="FT65" s="170"/>
      <c r="FU65" s="170"/>
      <c r="FV65" s="169" t="s">
        <v>309</v>
      </c>
      <c r="FW65" s="169"/>
      <c r="FX65" s="169" t="s">
        <v>311</v>
      </c>
      <c r="FY65" s="169" t="s">
        <v>312</v>
      </c>
      <c r="FZ65" s="170" t="s">
        <v>308</v>
      </c>
      <c r="GA65" s="170"/>
      <c r="GB65" s="170"/>
      <c r="GC65" s="170"/>
      <c r="GD65" s="170"/>
      <c r="GE65" s="169" t="s">
        <v>309</v>
      </c>
      <c r="GF65" s="169"/>
      <c r="GG65" s="169" t="s">
        <v>311</v>
      </c>
      <c r="GH65" s="169" t="s">
        <v>312</v>
      </c>
      <c r="GI65" s="170" t="s">
        <v>308</v>
      </c>
      <c r="GJ65" s="170"/>
      <c r="GK65" s="170"/>
      <c r="GL65" s="170"/>
      <c r="GM65" s="170"/>
      <c r="GN65" s="169" t="s">
        <v>309</v>
      </c>
      <c r="GO65" s="169"/>
      <c r="GP65" s="169" t="s">
        <v>311</v>
      </c>
      <c r="GQ65" s="169" t="s">
        <v>312</v>
      </c>
      <c r="GR65" s="170" t="s">
        <v>308</v>
      </c>
      <c r="GS65" s="170"/>
      <c r="GT65" s="170"/>
      <c r="GU65" s="170"/>
      <c r="GV65" s="170"/>
      <c r="GW65" s="169" t="s">
        <v>309</v>
      </c>
      <c r="GX65" s="169"/>
      <c r="GY65" s="169" t="s">
        <v>311</v>
      </c>
      <c r="GZ65" s="169" t="s">
        <v>312</v>
      </c>
      <c r="HA65" s="170" t="s">
        <v>308</v>
      </c>
      <c r="HB65" s="170"/>
      <c r="HC65" s="170"/>
      <c r="HD65" s="170"/>
      <c r="HE65" s="170"/>
      <c r="HF65" s="169" t="s">
        <v>309</v>
      </c>
      <c r="HG65" s="169"/>
      <c r="HH65" s="169" t="s">
        <v>311</v>
      </c>
      <c r="HI65" s="169" t="s">
        <v>312</v>
      </c>
      <c r="HJ65" s="170" t="s">
        <v>308</v>
      </c>
      <c r="HK65" s="170"/>
      <c r="HL65" s="170"/>
      <c r="HM65" s="170"/>
      <c r="HN65" s="170"/>
      <c r="HO65" s="169" t="s">
        <v>309</v>
      </c>
      <c r="HP65" s="169"/>
      <c r="HQ65" s="169" t="s">
        <v>311</v>
      </c>
      <c r="HR65" s="169" t="s">
        <v>312</v>
      </c>
      <c r="HS65" s="170" t="s">
        <v>308</v>
      </c>
      <c r="HT65" s="170"/>
      <c r="HU65" s="170"/>
      <c r="HV65" s="170"/>
      <c r="HW65" s="170"/>
      <c r="HX65" s="169" t="s">
        <v>309</v>
      </c>
      <c r="HY65" s="169"/>
      <c r="HZ65" s="169" t="s">
        <v>311</v>
      </c>
      <c r="IA65" s="169" t="s">
        <v>312</v>
      </c>
      <c r="IB65" s="170" t="s">
        <v>308</v>
      </c>
      <c r="IC65" s="170"/>
      <c r="ID65" s="170"/>
      <c r="IE65" s="170"/>
      <c r="IF65" s="170"/>
      <c r="IG65" s="169" t="s">
        <v>309</v>
      </c>
      <c r="IH65" s="169"/>
      <c r="II65" s="169" t="s">
        <v>311</v>
      </c>
      <c r="IJ65" s="169" t="s">
        <v>312</v>
      </c>
      <c r="IK65" s="170" t="s">
        <v>308</v>
      </c>
      <c r="IL65" s="170"/>
      <c r="IM65" s="170"/>
      <c r="IN65" s="170"/>
      <c r="IO65" s="170"/>
      <c r="IP65" s="169" t="s">
        <v>309</v>
      </c>
      <c r="IQ65" s="169"/>
      <c r="IR65" s="169" t="s">
        <v>311</v>
      </c>
      <c r="IS65" s="169" t="s">
        <v>312</v>
      </c>
      <c r="IT65" s="170" t="s">
        <v>308</v>
      </c>
      <c r="IU65" s="170"/>
      <c r="IV65" s="17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169" t="s">
        <v>313</v>
      </c>
      <c r="B66" s="170" t="s">
        <v>314</v>
      </c>
      <c r="C66" s="170"/>
      <c r="D66" s="170"/>
      <c r="E66" s="170"/>
      <c r="F66" s="170"/>
      <c r="G66" s="169" t="s">
        <v>315</v>
      </c>
      <c r="H66" s="169"/>
      <c r="I66" s="169" t="s">
        <v>316</v>
      </c>
      <c r="J66" s="171"/>
      <c r="K66" s="48"/>
      <c r="L66" s="48"/>
      <c r="M66" s="48"/>
      <c r="N66" s="48"/>
      <c r="O66" s="48"/>
      <c r="P66" s="169" t="s">
        <v>317</v>
      </c>
      <c r="Q66" s="169"/>
      <c r="R66" s="169" t="s">
        <v>316</v>
      </c>
      <c r="S66" s="169" t="s">
        <v>318</v>
      </c>
      <c r="T66" s="170" t="s">
        <v>314</v>
      </c>
      <c r="U66" s="170"/>
      <c r="V66" s="170"/>
      <c r="W66" s="170"/>
      <c r="X66" s="170"/>
      <c r="Y66" s="169" t="s">
        <v>317</v>
      </c>
      <c r="Z66" s="169"/>
      <c r="AA66" s="169" t="s">
        <v>316</v>
      </c>
      <c r="AB66" s="169" t="s">
        <v>318</v>
      </c>
      <c r="AC66" s="170" t="s">
        <v>314</v>
      </c>
      <c r="AD66" s="170"/>
      <c r="AE66" s="170"/>
      <c r="AF66" s="170"/>
      <c r="AG66" s="170"/>
      <c r="AH66" s="169" t="s">
        <v>317</v>
      </c>
      <c r="AI66" s="169"/>
      <c r="AJ66" s="169" t="s">
        <v>316</v>
      </c>
      <c r="AK66" s="169" t="s">
        <v>318</v>
      </c>
      <c r="AL66" s="170" t="s">
        <v>314</v>
      </c>
      <c r="AM66" s="170"/>
      <c r="AN66" s="170"/>
      <c r="AO66" s="170"/>
      <c r="AP66" s="170"/>
      <c r="AQ66" s="169" t="s">
        <v>317</v>
      </c>
      <c r="AR66" s="169"/>
      <c r="AS66" s="169" t="s">
        <v>316</v>
      </c>
      <c r="AT66" s="169" t="s">
        <v>318</v>
      </c>
      <c r="AU66" s="170" t="s">
        <v>314</v>
      </c>
      <c r="AV66" s="170"/>
      <c r="AW66" s="170"/>
      <c r="AX66" s="170"/>
      <c r="AY66" s="170"/>
      <c r="AZ66" s="169" t="s">
        <v>317</v>
      </c>
      <c r="BA66" s="169"/>
      <c r="BB66" s="169" t="s">
        <v>316</v>
      </c>
      <c r="BC66" s="169" t="s">
        <v>318</v>
      </c>
      <c r="BD66" s="170" t="s">
        <v>314</v>
      </c>
      <c r="BE66" s="170"/>
      <c r="BF66" s="170"/>
      <c r="BG66" s="170"/>
      <c r="BH66" s="170"/>
      <c r="BI66" s="169" t="s">
        <v>317</v>
      </c>
      <c r="BJ66" s="169"/>
      <c r="BK66" s="169" t="s">
        <v>316</v>
      </c>
      <c r="BL66" s="169" t="s">
        <v>318</v>
      </c>
      <c r="BM66" s="170" t="s">
        <v>314</v>
      </c>
      <c r="BN66" s="170"/>
      <c r="BO66" s="170"/>
      <c r="BP66" s="170"/>
      <c r="BQ66" s="170"/>
      <c r="BR66" s="169" t="s">
        <v>317</v>
      </c>
      <c r="BS66" s="169"/>
      <c r="BT66" s="169" t="s">
        <v>316</v>
      </c>
      <c r="BU66" s="169" t="s">
        <v>318</v>
      </c>
      <c r="BV66" s="170" t="s">
        <v>314</v>
      </c>
      <c r="BW66" s="170"/>
      <c r="BX66" s="170"/>
      <c r="BY66" s="170"/>
      <c r="BZ66" s="170"/>
      <c r="CA66" s="169" t="s">
        <v>317</v>
      </c>
      <c r="CB66" s="169"/>
      <c r="CC66" s="169" t="s">
        <v>316</v>
      </c>
      <c r="CD66" s="169" t="s">
        <v>318</v>
      </c>
      <c r="CE66" s="170" t="s">
        <v>314</v>
      </c>
      <c r="CF66" s="170"/>
      <c r="CG66" s="170"/>
      <c r="CH66" s="170"/>
      <c r="CI66" s="170"/>
      <c r="CJ66" s="169" t="s">
        <v>317</v>
      </c>
      <c r="CK66" s="169"/>
      <c r="CL66" s="169" t="s">
        <v>316</v>
      </c>
      <c r="CM66" s="169" t="s">
        <v>318</v>
      </c>
      <c r="CN66" s="170" t="s">
        <v>314</v>
      </c>
      <c r="CO66" s="170"/>
      <c r="CP66" s="170"/>
      <c r="CQ66" s="170"/>
      <c r="CR66" s="170"/>
      <c r="CS66" s="169" t="s">
        <v>317</v>
      </c>
      <c r="CT66" s="169"/>
      <c r="CU66" s="169" t="s">
        <v>316</v>
      </c>
      <c r="CV66" s="169" t="s">
        <v>318</v>
      </c>
      <c r="CW66" s="170" t="s">
        <v>314</v>
      </c>
      <c r="CX66" s="170"/>
      <c r="CY66" s="170"/>
      <c r="CZ66" s="170"/>
      <c r="DA66" s="170"/>
      <c r="DB66" s="169" t="s">
        <v>317</v>
      </c>
      <c r="DC66" s="169"/>
      <c r="DD66" s="169" t="s">
        <v>316</v>
      </c>
      <c r="DE66" s="169" t="s">
        <v>318</v>
      </c>
      <c r="DF66" s="170" t="s">
        <v>314</v>
      </c>
      <c r="DG66" s="170"/>
      <c r="DH66" s="170"/>
      <c r="DI66" s="170"/>
      <c r="DJ66" s="170"/>
      <c r="DK66" s="169" t="s">
        <v>317</v>
      </c>
      <c r="DL66" s="169"/>
      <c r="DM66" s="169" t="s">
        <v>316</v>
      </c>
      <c r="DN66" s="169" t="s">
        <v>318</v>
      </c>
      <c r="DO66" s="170" t="s">
        <v>314</v>
      </c>
      <c r="DP66" s="170"/>
      <c r="DQ66" s="170"/>
      <c r="DR66" s="170"/>
      <c r="DS66" s="170"/>
      <c r="DT66" s="169" t="s">
        <v>317</v>
      </c>
      <c r="DU66" s="169"/>
      <c r="DV66" s="169" t="s">
        <v>316</v>
      </c>
      <c r="DW66" s="169" t="s">
        <v>318</v>
      </c>
      <c r="DX66" s="170" t="s">
        <v>314</v>
      </c>
      <c r="DY66" s="170"/>
      <c r="DZ66" s="170"/>
      <c r="EA66" s="170"/>
      <c r="EB66" s="170"/>
      <c r="EC66" s="169" t="s">
        <v>317</v>
      </c>
      <c r="ED66" s="169"/>
      <c r="EE66" s="169" t="s">
        <v>316</v>
      </c>
      <c r="EF66" s="169" t="s">
        <v>318</v>
      </c>
      <c r="EG66" s="170" t="s">
        <v>314</v>
      </c>
      <c r="EH66" s="170"/>
      <c r="EI66" s="170"/>
      <c r="EJ66" s="170"/>
      <c r="EK66" s="170"/>
      <c r="EL66" s="169" t="s">
        <v>317</v>
      </c>
      <c r="EM66" s="169"/>
      <c r="EN66" s="169" t="s">
        <v>316</v>
      </c>
      <c r="EO66" s="169" t="s">
        <v>318</v>
      </c>
      <c r="EP66" s="170" t="s">
        <v>314</v>
      </c>
      <c r="EQ66" s="170"/>
      <c r="ER66" s="170"/>
      <c r="ES66" s="170"/>
      <c r="ET66" s="170"/>
      <c r="EU66" s="169" t="s">
        <v>317</v>
      </c>
      <c r="EV66" s="169"/>
      <c r="EW66" s="169" t="s">
        <v>316</v>
      </c>
      <c r="EX66" s="169" t="s">
        <v>318</v>
      </c>
      <c r="EY66" s="170" t="s">
        <v>314</v>
      </c>
      <c r="EZ66" s="170"/>
      <c r="FA66" s="170"/>
      <c r="FB66" s="170"/>
      <c r="FC66" s="170"/>
      <c r="FD66" s="169" t="s">
        <v>317</v>
      </c>
      <c r="FE66" s="169"/>
      <c r="FF66" s="169" t="s">
        <v>316</v>
      </c>
      <c r="FG66" s="169" t="s">
        <v>318</v>
      </c>
      <c r="FH66" s="170" t="s">
        <v>314</v>
      </c>
      <c r="FI66" s="170"/>
      <c r="FJ66" s="170"/>
      <c r="FK66" s="170"/>
      <c r="FL66" s="170"/>
      <c r="FM66" s="169" t="s">
        <v>317</v>
      </c>
      <c r="FN66" s="169"/>
      <c r="FO66" s="169" t="s">
        <v>316</v>
      </c>
      <c r="FP66" s="169" t="s">
        <v>318</v>
      </c>
      <c r="FQ66" s="170" t="s">
        <v>314</v>
      </c>
      <c r="FR66" s="170"/>
      <c r="FS66" s="170"/>
      <c r="FT66" s="170"/>
      <c r="FU66" s="170"/>
      <c r="FV66" s="169" t="s">
        <v>317</v>
      </c>
      <c r="FW66" s="169"/>
      <c r="FX66" s="169" t="s">
        <v>316</v>
      </c>
      <c r="FY66" s="169" t="s">
        <v>318</v>
      </c>
      <c r="FZ66" s="170" t="s">
        <v>314</v>
      </c>
      <c r="GA66" s="170"/>
      <c r="GB66" s="170"/>
      <c r="GC66" s="170"/>
      <c r="GD66" s="170"/>
      <c r="GE66" s="169" t="s">
        <v>317</v>
      </c>
      <c r="GF66" s="169"/>
      <c r="GG66" s="169" t="s">
        <v>316</v>
      </c>
      <c r="GH66" s="169" t="s">
        <v>318</v>
      </c>
      <c r="GI66" s="170" t="s">
        <v>314</v>
      </c>
      <c r="GJ66" s="170"/>
      <c r="GK66" s="170"/>
      <c r="GL66" s="170"/>
      <c r="GM66" s="170"/>
      <c r="GN66" s="169" t="s">
        <v>317</v>
      </c>
      <c r="GO66" s="169"/>
      <c r="GP66" s="169" t="s">
        <v>316</v>
      </c>
      <c r="GQ66" s="169" t="s">
        <v>318</v>
      </c>
      <c r="GR66" s="170" t="s">
        <v>314</v>
      </c>
      <c r="GS66" s="170"/>
      <c r="GT66" s="170"/>
      <c r="GU66" s="170"/>
      <c r="GV66" s="170"/>
      <c r="GW66" s="169" t="s">
        <v>317</v>
      </c>
      <c r="GX66" s="169"/>
      <c r="GY66" s="169" t="s">
        <v>316</v>
      </c>
      <c r="GZ66" s="169" t="s">
        <v>318</v>
      </c>
      <c r="HA66" s="170" t="s">
        <v>314</v>
      </c>
      <c r="HB66" s="170"/>
      <c r="HC66" s="170"/>
      <c r="HD66" s="170"/>
      <c r="HE66" s="170"/>
      <c r="HF66" s="169" t="s">
        <v>317</v>
      </c>
      <c r="HG66" s="169"/>
      <c r="HH66" s="169" t="s">
        <v>316</v>
      </c>
      <c r="HI66" s="169" t="s">
        <v>318</v>
      </c>
      <c r="HJ66" s="170" t="s">
        <v>314</v>
      </c>
      <c r="HK66" s="170"/>
      <c r="HL66" s="170"/>
      <c r="HM66" s="170"/>
      <c r="HN66" s="170"/>
      <c r="HO66" s="169" t="s">
        <v>317</v>
      </c>
      <c r="HP66" s="169"/>
      <c r="HQ66" s="169" t="s">
        <v>316</v>
      </c>
      <c r="HR66" s="169" t="s">
        <v>318</v>
      </c>
      <c r="HS66" s="170" t="s">
        <v>314</v>
      </c>
      <c r="HT66" s="170"/>
      <c r="HU66" s="170"/>
      <c r="HV66" s="170"/>
      <c r="HW66" s="170"/>
      <c r="HX66" s="169" t="s">
        <v>317</v>
      </c>
      <c r="HY66" s="169"/>
      <c r="HZ66" s="169" t="s">
        <v>316</v>
      </c>
      <c r="IA66" s="169" t="s">
        <v>318</v>
      </c>
      <c r="IB66" s="170" t="s">
        <v>314</v>
      </c>
      <c r="IC66" s="170"/>
      <c r="ID66" s="170"/>
      <c r="IE66" s="170"/>
      <c r="IF66" s="170"/>
      <c r="IG66" s="169" t="s">
        <v>317</v>
      </c>
      <c r="IH66" s="169"/>
      <c r="II66" s="169" t="s">
        <v>316</v>
      </c>
      <c r="IJ66" s="169" t="s">
        <v>318</v>
      </c>
      <c r="IK66" s="170" t="s">
        <v>314</v>
      </c>
      <c r="IL66" s="170"/>
      <c r="IM66" s="170"/>
      <c r="IN66" s="170"/>
      <c r="IO66" s="170"/>
      <c r="IP66" s="169" t="s">
        <v>317</v>
      </c>
      <c r="IQ66" s="169"/>
      <c r="IR66" s="169" t="s">
        <v>316</v>
      </c>
      <c r="IS66" s="169" t="s">
        <v>318</v>
      </c>
      <c r="IT66" s="170" t="s">
        <v>314</v>
      </c>
      <c r="IU66" s="170"/>
      <c r="IV66" s="17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169" t="s">
        <v>319</v>
      </c>
      <c r="B67" s="170" t="s">
        <v>320</v>
      </c>
      <c r="C67" s="170"/>
      <c r="D67" s="170"/>
      <c r="E67" s="170"/>
      <c r="F67" s="170"/>
      <c r="G67" s="169"/>
      <c r="H67" s="169"/>
      <c r="I67" s="169"/>
      <c r="J67" s="171"/>
      <c r="K67" s="172"/>
      <c r="L67" s="172"/>
      <c r="M67" s="172"/>
      <c r="N67" s="172"/>
      <c r="O67" s="172"/>
      <c r="P67" s="169"/>
      <c r="Q67" s="169"/>
      <c r="R67" s="169"/>
      <c r="S67" s="169"/>
      <c r="T67" s="170"/>
      <c r="U67" s="170"/>
      <c r="V67" s="170"/>
      <c r="W67" s="170"/>
      <c r="X67" s="170"/>
      <c r="Y67" s="169"/>
      <c r="Z67" s="169"/>
      <c r="AA67" s="169"/>
      <c r="AB67" s="169"/>
      <c r="AC67" s="170"/>
      <c r="AD67" s="170"/>
      <c r="AE67" s="170"/>
      <c r="AF67" s="170"/>
      <c r="AG67" s="170"/>
      <c r="AH67" s="169"/>
      <c r="AI67" s="169"/>
      <c r="AJ67" s="169"/>
      <c r="AK67" s="169"/>
      <c r="AL67" s="170"/>
      <c r="AM67" s="170"/>
      <c r="AN67" s="170"/>
      <c r="AO67" s="170"/>
      <c r="AP67" s="170"/>
      <c r="AQ67" s="169"/>
      <c r="AR67" s="169"/>
      <c r="AS67" s="169"/>
      <c r="AT67" s="169"/>
      <c r="AU67" s="170"/>
      <c r="AV67" s="170"/>
      <c r="AW67" s="170"/>
      <c r="AX67" s="170"/>
      <c r="AY67" s="170"/>
      <c r="AZ67" s="169"/>
      <c r="BA67" s="169"/>
      <c r="BB67" s="169"/>
      <c r="BC67" s="169"/>
      <c r="BD67" s="170"/>
      <c r="BE67" s="170"/>
      <c r="BF67" s="170"/>
      <c r="BG67" s="170"/>
      <c r="BH67" s="170"/>
      <c r="BI67" s="169"/>
      <c r="BJ67" s="169"/>
      <c r="BK67" s="169"/>
      <c r="BL67" s="169"/>
      <c r="BM67" s="170"/>
      <c r="BN67" s="170"/>
      <c r="BO67" s="170"/>
      <c r="BP67" s="170"/>
      <c r="BQ67" s="170"/>
      <c r="BR67" s="169"/>
      <c r="BS67" s="169"/>
      <c r="BT67" s="169"/>
      <c r="BU67" s="169"/>
      <c r="BV67" s="170"/>
      <c r="BW67" s="170"/>
      <c r="BX67" s="170"/>
      <c r="BY67" s="170"/>
      <c r="BZ67" s="170"/>
      <c r="CA67" s="169"/>
      <c r="CB67" s="169"/>
      <c r="CC67" s="169"/>
      <c r="CD67" s="169"/>
      <c r="CE67" s="170"/>
      <c r="CF67" s="170"/>
      <c r="CG67" s="170"/>
      <c r="CH67" s="170"/>
      <c r="CI67" s="170"/>
      <c r="CJ67" s="169"/>
      <c r="CK67" s="169"/>
      <c r="CL67" s="169"/>
      <c r="CM67" s="169"/>
      <c r="CN67" s="170"/>
      <c r="CO67" s="170"/>
      <c r="CP67" s="170"/>
      <c r="CQ67" s="170"/>
      <c r="CR67" s="170"/>
      <c r="CS67" s="169"/>
      <c r="CT67" s="169"/>
      <c r="CU67" s="169"/>
      <c r="CV67" s="169"/>
      <c r="CW67" s="170"/>
      <c r="CX67" s="170"/>
      <c r="CY67" s="170"/>
      <c r="CZ67" s="170"/>
      <c r="DA67" s="170"/>
      <c r="DB67" s="169"/>
      <c r="DC67" s="169"/>
      <c r="DD67" s="169"/>
      <c r="DE67" s="169"/>
      <c r="DF67" s="170"/>
      <c r="DG67" s="170"/>
      <c r="DH67" s="170"/>
      <c r="DI67" s="170"/>
      <c r="DJ67" s="170"/>
      <c r="DK67" s="169"/>
      <c r="DL67" s="169"/>
      <c r="DM67" s="169"/>
      <c r="DN67" s="169"/>
      <c r="DO67" s="170"/>
      <c r="DP67" s="170"/>
      <c r="DQ67" s="170"/>
      <c r="DR67" s="170"/>
      <c r="DS67" s="170"/>
      <c r="DT67" s="169"/>
      <c r="DU67" s="169"/>
      <c r="DV67" s="169"/>
      <c r="DW67" s="169"/>
      <c r="DX67" s="170"/>
      <c r="DY67" s="170"/>
      <c r="DZ67" s="170"/>
      <c r="EA67" s="170"/>
      <c r="EB67" s="170"/>
      <c r="EC67" s="169"/>
      <c r="ED67" s="169"/>
      <c r="EE67" s="169"/>
      <c r="EF67" s="169"/>
      <c r="EG67" s="170"/>
      <c r="EH67" s="170"/>
      <c r="EI67" s="170"/>
      <c r="EJ67" s="170"/>
      <c r="EK67" s="170"/>
      <c r="EL67" s="169"/>
      <c r="EM67" s="169"/>
      <c r="EN67" s="169"/>
      <c r="EO67" s="169"/>
      <c r="EP67" s="170"/>
      <c r="EQ67" s="170"/>
      <c r="ER67" s="170"/>
      <c r="ES67" s="170"/>
      <c r="ET67" s="170"/>
      <c r="EU67" s="169"/>
      <c r="EV67" s="169"/>
      <c r="EW67" s="169"/>
      <c r="EX67" s="169"/>
      <c r="EY67" s="170"/>
      <c r="EZ67" s="170"/>
      <c r="FA67" s="170"/>
      <c r="FB67" s="170"/>
      <c r="FC67" s="170"/>
      <c r="FD67" s="169"/>
      <c r="FE67" s="169"/>
      <c r="FF67" s="169"/>
      <c r="FG67" s="169"/>
      <c r="FH67" s="170"/>
      <c r="FI67" s="170"/>
      <c r="FJ67" s="170"/>
      <c r="FK67" s="170"/>
      <c r="FL67" s="170"/>
      <c r="FM67" s="169"/>
      <c r="FN67" s="169"/>
      <c r="FO67" s="169"/>
      <c r="FP67" s="169"/>
      <c r="FQ67" s="170"/>
      <c r="FR67" s="170"/>
      <c r="FS67" s="170"/>
      <c r="FT67" s="170"/>
      <c r="FU67" s="170"/>
      <c r="FV67" s="169"/>
      <c r="FW67" s="169"/>
      <c r="FX67" s="169"/>
      <c r="FY67" s="169"/>
      <c r="FZ67" s="170"/>
      <c r="GA67" s="170"/>
      <c r="GB67" s="170"/>
      <c r="GC67" s="170"/>
      <c r="GD67" s="170"/>
      <c r="GE67" s="169"/>
      <c r="GF67" s="169"/>
      <c r="GG67" s="169"/>
      <c r="GH67" s="169"/>
      <c r="GI67" s="170"/>
      <c r="GJ67" s="170"/>
      <c r="GK67" s="170"/>
      <c r="GL67" s="170"/>
      <c r="GM67" s="170"/>
      <c r="GN67" s="169"/>
      <c r="GO67" s="169"/>
      <c r="GP67" s="169"/>
      <c r="GQ67" s="169"/>
      <c r="GR67" s="170"/>
      <c r="GS67" s="170"/>
      <c r="GT67" s="170"/>
      <c r="GU67" s="170"/>
      <c r="GV67" s="170"/>
      <c r="GW67" s="169"/>
      <c r="GX67" s="169"/>
      <c r="GY67" s="169"/>
      <c r="GZ67" s="169"/>
      <c r="HA67" s="170"/>
      <c r="HB67" s="170"/>
      <c r="HC67" s="170"/>
      <c r="HD67" s="170"/>
      <c r="HE67" s="170"/>
      <c r="HF67" s="169"/>
      <c r="HG67" s="169"/>
      <c r="HH67" s="169"/>
      <c r="HI67" s="169"/>
      <c r="HJ67" s="170"/>
      <c r="HK67" s="170"/>
      <c r="HL67" s="170"/>
      <c r="HM67" s="170"/>
      <c r="HN67" s="170"/>
      <c r="HO67" s="169"/>
      <c r="HP67" s="169"/>
      <c r="HQ67" s="169"/>
      <c r="HR67" s="169"/>
      <c r="HS67" s="170"/>
      <c r="HT67" s="170"/>
      <c r="HU67" s="170"/>
      <c r="HV67" s="170"/>
      <c r="HW67" s="170"/>
      <c r="HX67" s="169"/>
      <c r="HY67" s="169"/>
      <c r="HZ67" s="169"/>
      <c r="IA67" s="169"/>
      <c r="IB67" s="170"/>
      <c r="IC67" s="170"/>
      <c r="ID67" s="170"/>
      <c r="IE67" s="170"/>
      <c r="IF67" s="170"/>
      <c r="IG67" s="169"/>
      <c r="IH67" s="169"/>
      <c r="II67" s="169"/>
      <c r="IJ67" s="169"/>
      <c r="IK67" s="170"/>
      <c r="IL67" s="170"/>
      <c r="IM67" s="170"/>
      <c r="IN67" s="170"/>
      <c r="IO67" s="170"/>
      <c r="IP67" s="169"/>
      <c r="IQ67" s="169"/>
      <c r="IR67" s="169"/>
      <c r="IS67" s="169"/>
      <c r="IT67" s="170"/>
      <c r="IU67" s="170"/>
      <c r="IV67" s="17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173" t="s">
        <v>20</v>
      </c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  <c r="DL68" s="161"/>
      <c r="DM68" s="161"/>
      <c r="DN68" s="161"/>
      <c r="DO68" s="161"/>
      <c r="DP68" s="161"/>
      <c r="DQ68" s="161"/>
      <c r="DR68" s="161"/>
      <c r="DS68" s="161"/>
      <c r="DT68" s="161"/>
      <c r="DU68" s="161"/>
      <c r="DV68" s="161"/>
      <c r="DW68" s="161"/>
      <c r="DX68" s="161"/>
      <c r="DY68" s="161"/>
      <c r="DZ68" s="161"/>
      <c r="EA68" s="161"/>
      <c r="EB68" s="161"/>
      <c r="EC68" s="161"/>
      <c r="ED68" s="161"/>
      <c r="EE68" s="161"/>
      <c r="EF68" s="161"/>
      <c r="EG68" s="161"/>
      <c r="EH68" s="161"/>
      <c r="EI68" s="161"/>
      <c r="EJ68" s="161"/>
      <c r="EK68" s="161"/>
      <c r="EL68" s="161"/>
      <c r="EM68" s="161"/>
      <c r="EN68" s="161"/>
      <c r="EO68" s="161"/>
      <c r="EP68" s="161"/>
      <c r="EQ68" s="161"/>
      <c r="ER68" s="161"/>
      <c r="ES68" s="161"/>
      <c r="ET68" s="161"/>
      <c r="EU68" s="161"/>
      <c r="EV68" s="161"/>
      <c r="EW68" s="161"/>
      <c r="EX68" s="161"/>
      <c r="EY68" s="161"/>
      <c r="EZ68" s="161"/>
      <c r="FA68" s="161"/>
      <c r="FB68" s="161"/>
      <c r="FC68" s="161"/>
      <c r="FD68" s="161"/>
      <c r="FE68" s="161"/>
      <c r="FF68" s="161"/>
      <c r="FG68" s="161"/>
      <c r="FH68" s="161"/>
      <c r="FI68" s="161"/>
      <c r="FJ68" s="161"/>
      <c r="FK68" s="161"/>
      <c r="FL68" s="161"/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1"/>
      <c r="GM68" s="161"/>
      <c r="GN68" s="161"/>
      <c r="GO68" s="161"/>
      <c r="GP68" s="161"/>
      <c r="GQ68" s="161"/>
      <c r="GR68" s="161"/>
      <c r="GS68" s="161"/>
      <c r="GT68" s="161"/>
      <c r="GU68" s="161"/>
      <c r="GV68" s="161"/>
      <c r="GW68" s="161"/>
      <c r="GX68" s="161"/>
      <c r="GY68" s="161"/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61"/>
      <c r="HM68" s="161"/>
      <c r="HN68" s="161"/>
      <c r="HO68" s="161"/>
      <c r="HP68" s="161"/>
      <c r="HQ68" s="161"/>
      <c r="HR68" s="161"/>
      <c r="HS68" s="161"/>
      <c r="HT68" s="161"/>
      <c r="HU68" s="161"/>
      <c r="HV68" s="161"/>
      <c r="HW68" s="161"/>
      <c r="HX68" s="161"/>
      <c r="HY68" s="161"/>
      <c r="HZ68" s="161"/>
      <c r="IA68" s="161"/>
      <c r="IB68" s="161"/>
      <c r="IC68" s="161"/>
      <c r="ID68" s="161"/>
      <c r="IE68" s="161"/>
      <c r="IF68" s="161"/>
      <c r="IG68" s="161"/>
      <c r="IH68" s="161"/>
      <c r="II68" s="161"/>
      <c r="IJ68" s="161"/>
      <c r="IK68" s="161"/>
      <c r="IL68" s="161"/>
      <c r="IM68" s="161"/>
      <c r="IN68" s="161"/>
      <c r="IO68" s="161"/>
      <c r="IP68" s="161"/>
      <c r="IQ68" s="161"/>
      <c r="IR68" s="161"/>
      <c r="IS68" s="161"/>
      <c r="IT68" s="161"/>
      <c r="IU68" s="161"/>
      <c r="IV68" s="161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173" t="s">
        <v>321</v>
      </c>
      <c r="B69" s="173"/>
      <c r="C69" s="173"/>
      <c r="D69" s="173"/>
      <c r="E69" s="173"/>
      <c r="F69" s="173"/>
      <c r="G69" s="174" t="s">
        <v>322</v>
      </c>
      <c r="H69" s="174"/>
      <c r="I69" s="174"/>
      <c r="J69" s="174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  <c r="DL69" s="161"/>
      <c r="DM69" s="161"/>
      <c r="DN69" s="161"/>
      <c r="DO69" s="161"/>
      <c r="DP69" s="161"/>
      <c r="DQ69" s="161"/>
      <c r="DR69" s="161"/>
      <c r="DS69" s="161"/>
      <c r="DT69" s="161"/>
      <c r="DU69" s="161"/>
      <c r="DV69" s="161"/>
      <c r="DW69" s="161"/>
      <c r="DX69" s="161"/>
      <c r="DY69" s="161"/>
      <c r="DZ69" s="161"/>
      <c r="EA69" s="161"/>
      <c r="EB69" s="161"/>
      <c r="EC69" s="161"/>
      <c r="ED69" s="161"/>
      <c r="EE69" s="161"/>
      <c r="EF69" s="161"/>
      <c r="EG69" s="161"/>
      <c r="EH69" s="161"/>
      <c r="EI69" s="161"/>
      <c r="EJ69" s="161"/>
      <c r="EK69" s="161"/>
      <c r="EL69" s="161"/>
      <c r="EM69" s="161"/>
      <c r="EN69" s="161"/>
      <c r="EO69" s="161"/>
      <c r="EP69" s="161"/>
      <c r="EQ69" s="161"/>
      <c r="ER69" s="161"/>
      <c r="ES69" s="161"/>
      <c r="ET69" s="161"/>
      <c r="EU69" s="161"/>
      <c r="EV69" s="161"/>
      <c r="EW69" s="161"/>
      <c r="EX69" s="161"/>
      <c r="EY69" s="161"/>
      <c r="EZ69" s="161"/>
      <c r="FA69" s="161"/>
      <c r="FB69" s="161"/>
      <c r="FC69" s="161"/>
      <c r="FD69" s="161"/>
      <c r="FE69" s="161"/>
      <c r="FF69" s="161"/>
      <c r="FG69" s="161"/>
      <c r="FH69" s="161"/>
      <c r="FI69" s="161"/>
      <c r="FJ69" s="161"/>
      <c r="FK69" s="161"/>
      <c r="FL69" s="161"/>
      <c r="FM69" s="161"/>
      <c r="FN69" s="161"/>
      <c r="FO69" s="161"/>
      <c r="FP69" s="161"/>
      <c r="FQ69" s="161"/>
      <c r="FR69" s="161"/>
      <c r="FS69" s="161"/>
      <c r="FT69" s="161"/>
      <c r="FU69" s="161"/>
      <c r="FV69" s="161"/>
      <c r="FW69" s="161"/>
      <c r="FX69" s="161"/>
      <c r="FY69" s="161"/>
      <c r="FZ69" s="161"/>
      <c r="GA69" s="161"/>
      <c r="GB69" s="161"/>
      <c r="GC69" s="161"/>
      <c r="GD69" s="161"/>
      <c r="GE69" s="161"/>
      <c r="GF69" s="161"/>
      <c r="GG69" s="161"/>
      <c r="GH69" s="161"/>
      <c r="GI69" s="161"/>
      <c r="GJ69" s="161"/>
      <c r="GK69" s="161"/>
      <c r="GL69" s="161"/>
      <c r="GM69" s="161"/>
      <c r="GN69" s="161"/>
      <c r="GO69" s="161"/>
      <c r="GP69" s="161"/>
      <c r="GQ69" s="161"/>
      <c r="GR69" s="161"/>
      <c r="GS69" s="161"/>
      <c r="GT69" s="161"/>
      <c r="GU69" s="161"/>
      <c r="GV69" s="161"/>
      <c r="GW69" s="161"/>
      <c r="GX69" s="161"/>
      <c r="GY69" s="161"/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61"/>
      <c r="HM69" s="161"/>
      <c r="HN69" s="161"/>
      <c r="HO69" s="161"/>
      <c r="HP69" s="161"/>
      <c r="HQ69" s="161"/>
      <c r="HR69" s="161"/>
      <c r="HS69" s="161"/>
      <c r="HT69" s="161"/>
      <c r="HU69" s="161"/>
      <c r="HV69" s="161"/>
      <c r="HW69" s="161"/>
      <c r="HX69" s="161"/>
      <c r="HY69" s="161"/>
      <c r="HZ69" s="161"/>
      <c r="IA69" s="161"/>
      <c r="IB69" s="161"/>
      <c r="IC69" s="161"/>
      <c r="ID69" s="161"/>
      <c r="IE69" s="161"/>
      <c r="IF69" s="161"/>
      <c r="IG69" s="161"/>
      <c r="IH69" s="161"/>
      <c r="II69" s="161"/>
      <c r="IJ69" s="161"/>
      <c r="IK69" s="161"/>
      <c r="IL69" s="161"/>
      <c r="IM69" s="161"/>
      <c r="IN69" s="161"/>
      <c r="IO69" s="161"/>
      <c r="IP69" s="161"/>
      <c r="IQ69" s="161"/>
      <c r="IR69" s="161"/>
      <c r="IS69" s="161"/>
      <c r="IT69" s="161"/>
      <c r="IU69" s="161"/>
      <c r="IV69" s="161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56" customFormat="true" ht="12" hidden="false" customHeight="true" outlineLevel="0" collapsed="false">
      <c r="A70" s="156" t="s">
        <v>23</v>
      </c>
      <c r="B70" s="161"/>
      <c r="C70" s="161"/>
      <c r="D70" s="161"/>
      <c r="E70" s="161"/>
      <c r="J70" s="159"/>
    </row>
    <row r="71" customFormat="false" ht="12" hidden="false" customHeight="true" outlineLevel="0" collapsed="false">
      <c r="A71" s="175" t="s">
        <v>323</v>
      </c>
      <c r="B71" s="175"/>
      <c r="C71" s="175"/>
      <c r="D71" s="175"/>
      <c r="E71" s="161"/>
      <c r="F71" s="161"/>
      <c r="G71" s="176" t="s">
        <v>322</v>
      </c>
      <c r="H71" s="176"/>
      <c r="I71" s="176"/>
      <c r="J71" s="17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64" min="1" style="2" width="13.92"/>
  </cols>
  <sheetData>
    <row r="1" customFormat="false" ht="15.75" hidden="false" customHeight="true" outlineLevel="0" collapsed="false">
      <c r="A1" s="1" t="s">
        <v>324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77" t="str">
        <f aca="false">'контрол лист'!A2</f>
        <v>Август 2020 г</v>
      </c>
      <c r="B2" s="177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78" t="s">
        <v>115</v>
      </c>
      <c r="B3" s="169" t="s">
        <v>116</v>
      </c>
      <c r="C3" s="179" t="s">
        <v>160</v>
      </c>
      <c r="D3" s="178" t="s">
        <v>117</v>
      </c>
      <c r="E3" s="180" t="s">
        <v>325</v>
      </c>
      <c r="F3" s="180"/>
      <c r="G3" s="180"/>
      <c r="H3" s="180"/>
      <c r="I3" s="180"/>
    </row>
    <row r="4" customFormat="false" ht="38.25" hidden="false" customHeight="true" outlineLevel="0" collapsed="false">
      <c r="A4" s="181" t="n">
        <v>1</v>
      </c>
      <c r="B4" s="169" t="s">
        <v>203</v>
      </c>
      <c r="C4" s="163" t="n">
        <v>1.2</v>
      </c>
      <c r="D4" s="182" t="s">
        <v>326</v>
      </c>
      <c r="E4" s="183" t="n">
        <v>44019</v>
      </c>
      <c r="H4" s="183" t="s">
        <v>68</v>
      </c>
      <c r="I4" s="183" t="s">
        <v>68</v>
      </c>
    </row>
    <row r="5" customFormat="false" ht="38.25" hidden="false" customHeight="true" outlineLevel="0" collapsed="false">
      <c r="A5" s="181" t="n">
        <v>2</v>
      </c>
      <c r="B5" s="169" t="s">
        <v>206</v>
      </c>
      <c r="C5" s="163" t="s">
        <v>207</v>
      </c>
      <c r="D5" s="182" t="s">
        <v>326</v>
      </c>
      <c r="E5" s="183" t="n">
        <v>44019</v>
      </c>
      <c r="H5" s="183" t="s">
        <v>68</v>
      </c>
      <c r="I5" s="183" t="s">
        <v>68</v>
      </c>
    </row>
    <row r="6" customFormat="false" ht="38.25" hidden="false" customHeight="true" outlineLevel="0" collapsed="false">
      <c r="A6" s="181" t="n">
        <v>3</v>
      </c>
      <c r="B6" s="169" t="s">
        <v>208</v>
      </c>
      <c r="C6" s="163" t="s">
        <v>209</v>
      </c>
      <c r="D6" s="182" t="s">
        <v>326</v>
      </c>
      <c r="E6" s="183" t="n">
        <v>44019</v>
      </c>
      <c r="H6" s="183" t="s">
        <v>68</v>
      </c>
      <c r="I6" s="183" t="s">
        <v>68</v>
      </c>
    </row>
    <row r="7" customFormat="false" ht="25.5" hidden="false" customHeight="true" outlineLevel="0" collapsed="false">
      <c r="A7" s="181" t="n">
        <v>4</v>
      </c>
      <c r="B7" s="169" t="s">
        <v>210</v>
      </c>
      <c r="C7" s="163" t="s">
        <v>211</v>
      </c>
      <c r="D7" s="182" t="s">
        <v>326</v>
      </c>
      <c r="E7" s="183" t="n">
        <v>44019</v>
      </c>
      <c r="H7" s="183" t="s">
        <v>68</v>
      </c>
      <c r="I7" s="183" t="s">
        <v>68</v>
      </c>
    </row>
    <row r="8" customFormat="false" ht="51" hidden="false" customHeight="true" outlineLevel="0" collapsed="false">
      <c r="A8" s="181" t="n">
        <v>5</v>
      </c>
      <c r="B8" s="169" t="s">
        <v>212</v>
      </c>
      <c r="C8" s="163" t="n">
        <v>18.19</v>
      </c>
      <c r="D8" s="182" t="s">
        <v>326</v>
      </c>
      <c r="E8" s="183" t="n">
        <v>44019</v>
      </c>
      <c r="H8" s="183" t="s">
        <v>68</v>
      </c>
      <c r="I8" s="183" t="s">
        <v>68</v>
      </c>
    </row>
    <row r="9" customFormat="false" ht="38.25" hidden="false" customHeight="true" outlineLevel="0" collapsed="false">
      <c r="A9" s="181" t="n">
        <v>6</v>
      </c>
      <c r="B9" s="169" t="s">
        <v>213</v>
      </c>
      <c r="C9" s="163" t="n">
        <v>108</v>
      </c>
      <c r="D9" s="182" t="s">
        <v>326</v>
      </c>
      <c r="E9" s="183" t="n">
        <v>44019</v>
      </c>
      <c r="H9" s="183" t="s">
        <v>68</v>
      </c>
      <c r="I9" s="183" t="s">
        <v>68</v>
      </c>
    </row>
    <row r="10" customFormat="false" ht="38.25" hidden="false" customHeight="true" outlineLevel="0" collapsed="false">
      <c r="A10" s="181" t="n">
        <v>7</v>
      </c>
      <c r="B10" s="169" t="s">
        <v>214</v>
      </c>
      <c r="C10" s="163" t="n">
        <v>22.21</v>
      </c>
      <c r="D10" s="182" t="s">
        <v>326</v>
      </c>
      <c r="E10" s="183" t="n">
        <v>44019</v>
      </c>
      <c r="H10" s="183" t="s">
        <v>68</v>
      </c>
      <c r="I10" s="183" t="s">
        <v>68</v>
      </c>
    </row>
    <row r="11" customFormat="false" ht="38.25" hidden="false" customHeight="true" outlineLevel="0" collapsed="false">
      <c r="A11" s="181" t="n">
        <v>8</v>
      </c>
      <c r="B11" s="169" t="s">
        <v>215</v>
      </c>
      <c r="C11" s="163" t="n">
        <v>23.24</v>
      </c>
      <c r="D11" s="182" t="s">
        <v>326</v>
      </c>
      <c r="E11" s="183" t="n">
        <v>44019</v>
      </c>
      <c r="H11" s="183" t="s">
        <v>68</v>
      </c>
      <c r="I11" s="183" t="s">
        <v>68</v>
      </c>
    </row>
    <row r="12" customFormat="false" ht="38.25" hidden="false" customHeight="true" outlineLevel="0" collapsed="false">
      <c r="A12" s="181" t="n">
        <v>9</v>
      </c>
      <c r="B12" s="169" t="s">
        <v>216</v>
      </c>
      <c r="C12" s="163" t="n">
        <v>25.26</v>
      </c>
      <c r="D12" s="182" t="s">
        <v>326</v>
      </c>
      <c r="E12" s="183" t="n">
        <v>44019</v>
      </c>
      <c r="H12" s="183" t="s">
        <v>68</v>
      </c>
      <c r="I12" s="183" t="s">
        <v>68</v>
      </c>
    </row>
    <row r="13" customFormat="false" ht="38.25" hidden="false" customHeight="true" outlineLevel="0" collapsed="false">
      <c r="A13" s="181" t="n">
        <v>10</v>
      </c>
      <c r="B13" s="169" t="s">
        <v>217</v>
      </c>
      <c r="C13" s="163" t="s">
        <v>218</v>
      </c>
      <c r="D13" s="182" t="s">
        <v>326</v>
      </c>
      <c r="E13" s="183" t="n">
        <v>44019</v>
      </c>
      <c r="H13" s="183" t="s">
        <v>68</v>
      </c>
      <c r="I13" s="183" t="s">
        <v>68</v>
      </c>
    </row>
    <row r="14" customFormat="false" ht="63.75" hidden="false" customHeight="true" outlineLevel="0" collapsed="false">
      <c r="A14" s="181" t="n">
        <v>11</v>
      </c>
      <c r="B14" s="169" t="s">
        <v>219</v>
      </c>
      <c r="C14" s="163" t="s">
        <v>220</v>
      </c>
      <c r="D14" s="182" t="s">
        <v>326</v>
      </c>
      <c r="E14" s="183" t="n">
        <v>44019</v>
      </c>
      <c r="H14" s="183" t="s">
        <v>68</v>
      </c>
      <c r="I14" s="183" t="s">
        <v>68</v>
      </c>
    </row>
    <row r="15" customFormat="false" ht="63.75" hidden="false" customHeight="true" outlineLevel="0" collapsed="false">
      <c r="A15" s="181" t="n">
        <v>12</v>
      </c>
      <c r="B15" s="169" t="s">
        <v>221</v>
      </c>
      <c r="C15" s="163" t="n">
        <v>37</v>
      </c>
      <c r="D15" s="182" t="s">
        <v>326</v>
      </c>
      <c r="E15" s="183" t="n">
        <v>44019</v>
      </c>
      <c r="H15" s="183" t="s">
        <v>68</v>
      </c>
      <c r="I15" s="183" t="s">
        <v>68</v>
      </c>
    </row>
    <row r="16" customFormat="false" ht="51" hidden="false" customHeight="true" outlineLevel="0" collapsed="false">
      <c r="A16" s="181" t="n">
        <v>13</v>
      </c>
      <c r="B16" s="169" t="s">
        <v>222</v>
      </c>
      <c r="C16" s="163" t="s">
        <v>327</v>
      </c>
      <c r="D16" s="182" t="s">
        <v>326</v>
      </c>
      <c r="E16" s="183" t="n">
        <v>44019</v>
      </c>
      <c r="H16" s="183" t="s">
        <v>68</v>
      </c>
      <c r="I16" s="183" t="s">
        <v>68</v>
      </c>
    </row>
    <row r="17" customFormat="false" ht="38.25" hidden="false" customHeight="true" outlineLevel="0" collapsed="false">
      <c r="A17" s="181" t="n">
        <v>14</v>
      </c>
      <c r="B17" s="169" t="s">
        <v>226</v>
      </c>
      <c r="C17" s="163" t="s">
        <v>227</v>
      </c>
      <c r="D17" s="182" t="s">
        <v>326</v>
      </c>
      <c r="E17" s="183" t="n">
        <v>44019</v>
      </c>
      <c r="H17" s="183" t="s">
        <v>68</v>
      </c>
      <c r="I17" s="183" t="s">
        <v>68</v>
      </c>
    </row>
    <row r="18" customFormat="false" ht="38.25" hidden="false" customHeight="true" outlineLevel="0" collapsed="false">
      <c r="A18" s="181" t="n">
        <v>15</v>
      </c>
      <c r="B18" s="169" t="s">
        <v>228</v>
      </c>
      <c r="C18" s="163" t="n">
        <v>55.63</v>
      </c>
      <c r="D18" s="182" t="s">
        <v>326</v>
      </c>
      <c r="E18" s="183" t="n">
        <v>44019</v>
      </c>
      <c r="H18" s="183" t="s">
        <v>68</v>
      </c>
      <c r="I18" s="183" t="s">
        <v>68</v>
      </c>
    </row>
    <row r="19" customFormat="false" ht="38.25" hidden="false" customHeight="true" outlineLevel="0" collapsed="false">
      <c r="A19" s="181" t="n">
        <v>16</v>
      </c>
      <c r="B19" s="169" t="s">
        <v>231</v>
      </c>
      <c r="C19" s="163" t="n">
        <v>64.67</v>
      </c>
      <c r="D19" s="182" t="s">
        <v>326</v>
      </c>
      <c r="E19" s="183" t="n">
        <v>44019</v>
      </c>
      <c r="H19" s="183" t="s">
        <v>68</v>
      </c>
      <c r="I19" s="183" t="s">
        <v>68</v>
      </c>
    </row>
    <row r="20" customFormat="false" ht="38.25" hidden="false" customHeight="true" outlineLevel="0" collapsed="false">
      <c r="A20" s="181" t="n">
        <v>17</v>
      </c>
      <c r="B20" s="169" t="s">
        <v>232</v>
      </c>
      <c r="C20" s="163" t="n">
        <v>65.66</v>
      </c>
      <c r="D20" s="182" t="s">
        <v>326</v>
      </c>
      <c r="E20" s="183" t="n">
        <v>44019</v>
      </c>
      <c r="H20" s="183" t="s">
        <v>68</v>
      </c>
      <c r="I20" s="183" t="s">
        <v>68</v>
      </c>
    </row>
    <row r="21" customFormat="false" ht="51" hidden="false" customHeight="true" outlineLevel="0" collapsed="false">
      <c r="A21" s="181" t="n">
        <v>18</v>
      </c>
      <c r="B21" s="169" t="s">
        <v>233</v>
      </c>
      <c r="C21" s="163" t="s">
        <v>234</v>
      </c>
      <c r="D21" s="182" t="s">
        <v>326</v>
      </c>
      <c r="E21" s="183" t="n">
        <v>44019</v>
      </c>
      <c r="H21" s="183" t="s">
        <v>68</v>
      </c>
      <c r="I21" s="183" t="s">
        <v>68</v>
      </c>
    </row>
    <row r="22" customFormat="false" ht="38.25" hidden="false" customHeight="true" outlineLevel="0" collapsed="false">
      <c r="A22" s="181" t="n">
        <v>19</v>
      </c>
      <c r="B22" s="169" t="s">
        <v>235</v>
      </c>
      <c r="C22" s="163" t="n">
        <v>27.28</v>
      </c>
      <c r="D22" s="182" t="s">
        <v>326</v>
      </c>
      <c r="E22" s="183" t="n">
        <v>44019</v>
      </c>
      <c r="H22" s="183" t="s">
        <v>68</v>
      </c>
      <c r="I22" s="183" t="s">
        <v>68</v>
      </c>
    </row>
    <row r="23" customFormat="false" ht="63.75" hidden="false" customHeight="true" outlineLevel="0" collapsed="false">
      <c r="A23" s="181" t="n">
        <v>20</v>
      </c>
      <c r="B23" s="169" t="s">
        <v>236</v>
      </c>
      <c r="C23" s="163" t="s">
        <v>237</v>
      </c>
      <c r="D23" s="182" t="s">
        <v>326</v>
      </c>
      <c r="E23" s="183" t="n">
        <v>44019</v>
      </c>
      <c r="H23" s="183" t="s">
        <v>68</v>
      </c>
      <c r="I23" s="183" t="s">
        <v>68</v>
      </c>
    </row>
    <row r="24" customFormat="false" ht="25.5" hidden="false" customHeight="true" outlineLevel="0" collapsed="false">
      <c r="A24" s="181" t="n">
        <v>21</v>
      </c>
      <c r="B24" s="169" t="s">
        <v>238</v>
      </c>
      <c r="C24" s="163" t="s">
        <v>239</v>
      </c>
      <c r="D24" s="182" t="s">
        <v>326</v>
      </c>
      <c r="E24" s="183" t="n">
        <v>44019</v>
      </c>
      <c r="H24" s="183" t="s">
        <v>68</v>
      </c>
      <c r="I24" s="183" t="s">
        <v>68</v>
      </c>
    </row>
    <row r="25" customFormat="false" ht="14.25" hidden="false" customHeight="true" outlineLevel="0" collapsed="false">
      <c r="A25" s="181" t="n">
        <v>22</v>
      </c>
      <c r="B25" s="169" t="s">
        <v>240</v>
      </c>
      <c r="C25" s="163" t="n">
        <v>10.9</v>
      </c>
      <c r="D25" s="182" t="s">
        <v>326</v>
      </c>
      <c r="E25" s="183" t="n">
        <v>44019</v>
      </c>
      <c r="H25" s="183" t="s">
        <v>68</v>
      </c>
      <c r="I25" s="183" t="s">
        <v>68</v>
      </c>
    </row>
    <row r="26" customFormat="false" ht="38.25" hidden="false" customHeight="true" outlineLevel="0" collapsed="false">
      <c r="A26" s="181" t="n">
        <v>23</v>
      </c>
      <c r="B26" s="169" t="s">
        <v>241</v>
      </c>
      <c r="C26" s="163" t="n">
        <v>114</v>
      </c>
      <c r="D26" s="182" t="s">
        <v>326</v>
      </c>
      <c r="E26" s="183" t="n">
        <v>44019</v>
      </c>
      <c r="H26" s="183" t="s">
        <v>68</v>
      </c>
      <c r="I26" s="183" t="s">
        <v>68</v>
      </c>
    </row>
    <row r="27" customFormat="false" ht="25.5" hidden="false" customHeight="true" outlineLevel="0" collapsed="false">
      <c r="A27" s="181" t="n">
        <v>24</v>
      </c>
      <c r="B27" s="169" t="s">
        <v>242</v>
      </c>
      <c r="C27" s="163" t="s">
        <v>243</v>
      </c>
      <c r="D27" s="182" t="s">
        <v>326</v>
      </c>
      <c r="E27" s="183" t="n">
        <v>44019</v>
      </c>
      <c r="H27" s="183" t="s">
        <v>68</v>
      </c>
      <c r="I27" s="183" t="s">
        <v>68</v>
      </c>
    </row>
    <row r="28" customFormat="false" ht="38.25" hidden="false" customHeight="true" outlineLevel="0" collapsed="false">
      <c r="A28" s="181" t="n">
        <v>25</v>
      </c>
      <c r="B28" s="169" t="s">
        <v>244</v>
      </c>
      <c r="C28" s="163" t="n">
        <v>112</v>
      </c>
      <c r="D28" s="182" t="s">
        <v>326</v>
      </c>
      <c r="E28" s="183" t="n">
        <v>44019</v>
      </c>
      <c r="H28" s="183" t="s">
        <v>68</v>
      </c>
      <c r="I28" s="183" t="s">
        <v>68</v>
      </c>
    </row>
    <row r="29" customFormat="false" ht="25.5" hidden="false" customHeight="true" outlineLevel="0" collapsed="false">
      <c r="A29" s="181" t="n">
        <v>26</v>
      </c>
      <c r="B29" s="169" t="s">
        <v>245</v>
      </c>
      <c r="C29" s="163" t="n">
        <v>116</v>
      </c>
      <c r="D29" s="182" t="s">
        <v>326</v>
      </c>
      <c r="E29" s="183" t="n">
        <v>44019</v>
      </c>
      <c r="H29" s="183" t="s">
        <v>68</v>
      </c>
      <c r="I29" s="183" t="s">
        <v>68</v>
      </c>
    </row>
    <row r="30" customFormat="false" ht="63.75" hidden="false" customHeight="true" outlineLevel="0" collapsed="false">
      <c r="A30" s="181" t="n">
        <v>27</v>
      </c>
      <c r="B30" s="169" t="s">
        <v>236</v>
      </c>
      <c r="C30" s="163" t="s">
        <v>247</v>
      </c>
      <c r="D30" s="182" t="s">
        <v>326</v>
      </c>
      <c r="E30" s="183" t="n">
        <v>44019</v>
      </c>
      <c r="H30" s="183" t="s">
        <v>68</v>
      </c>
      <c r="I30" s="183" t="s">
        <v>68</v>
      </c>
    </row>
    <row r="31" customFormat="false" ht="38.25" hidden="false" customHeight="true" outlineLevel="0" collapsed="false">
      <c r="A31" s="181" t="n">
        <v>28</v>
      </c>
      <c r="B31" s="169" t="s">
        <v>235</v>
      </c>
      <c r="C31" s="163" t="n">
        <v>51.52</v>
      </c>
      <c r="D31" s="182" t="s">
        <v>326</v>
      </c>
      <c r="E31" s="183" t="n">
        <v>44019</v>
      </c>
      <c r="H31" s="183" t="s">
        <v>68</v>
      </c>
      <c r="I31" s="183" t="s">
        <v>68</v>
      </c>
    </row>
    <row r="32" customFormat="false" ht="51" hidden="false" customHeight="true" outlineLevel="0" collapsed="false">
      <c r="A32" s="181" t="n">
        <v>29</v>
      </c>
      <c r="B32" s="169" t="s">
        <v>248</v>
      </c>
      <c r="C32" s="163" t="s">
        <v>249</v>
      </c>
      <c r="D32" s="182" t="s">
        <v>326</v>
      </c>
      <c r="E32" s="183" t="n">
        <v>44019</v>
      </c>
      <c r="H32" s="183" t="s">
        <v>68</v>
      </c>
      <c r="I32" s="183" t="s">
        <v>68</v>
      </c>
    </row>
    <row r="33" customFormat="false" ht="38.25" hidden="false" customHeight="true" outlineLevel="0" collapsed="false">
      <c r="A33" s="181" t="n">
        <v>30</v>
      </c>
      <c r="B33" s="169" t="s">
        <v>250</v>
      </c>
      <c r="C33" s="163" t="s">
        <v>251</v>
      </c>
      <c r="D33" s="182" t="s">
        <v>326</v>
      </c>
      <c r="E33" s="183" t="n">
        <v>44019</v>
      </c>
      <c r="H33" s="183" t="s">
        <v>68</v>
      </c>
      <c r="I33" s="183" t="s">
        <v>68</v>
      </c>
    </row>
    <row r="34" customFormat="false" ht="38.25" hidden="false" customHeight="true" outlineLevel="0" collapsed="false">
      <c r="A34" s="181" t="n">
        <v>31</v>
      </c>
      <c r="B34" s="169" t="s">
        <v>252</v>
      </c>
      <c r="C34" s="163" t="s">
        <v>253</v>
      </c>
      <c r="D34" s="182" t="s">
        <v>326</v>
      </c>
      <c r="E34" s="183" t="n">
        <v>44019</v>
      </c>
      <c r="H34" s="183" t="s">
        <v>68</v>
      </c>
      <c r="I34" s="183" t="s">
        <v>68</v>
      </c>
    </row>
    <row r="35" customFormat="false" ht="25.5" hidden="false" customHeight="true" outlineLevel="0" collapsed="false">
      <c r="A35" s="181" t="n">
        <v>32</v>
      </c>
      <c r="B35" s="169" t="s">
        <v>254</v>
      </c>
      <c r="C35" s="163" t="s">
        <v>255</v>
      </c>
      <c r="D35" s="182" t="s">
        <v>326</v>
      </c>
      <c r="E35" s="183" t="n">
        <v>44019</v>
      </c>
      <c r="H35" s="183" t="s">
        <v>68</v>
      </c>
      <c r="I35" s="183" t="s">
        <v>68</v>
      </c>
    </row>
    <row r="36" customFormat="false" ht="51" hidden="false" customHeight="true" outlineLevel="0" collapsed="false">
      <c r="A36" s="181" t="n">
        <v>33</v>
      </c>
      <c r="B36" s="169" t="s">
        <v>256</v>
      </c>
      <c r="C36" s="163" t="n">
        <v>69</v>
      </c>
      <c r="D36" s="182" t="s">
        <v>326</v>
      </c>
      <c r="E36" s="183" t="n">
        <v>44019</v>
      </c>
      <c r="H36" s="183" t="s">
        <v>68</v>
      </c>
      <c r="I36" s="183" t="s">
        <v>68</v>
      </c>
    </row>
    <row r="37" customFormat="false" ht="25.5" hidden="false" customHeight="true" outlineLevel="0" collapsed="false">
      <c r="A37" s="181" t="n">
        <v>34</v>
      </c>
      <c r="B37" s="169" t="s">
        <v>257</v>
      </c>
      <c r="C37" s="163" t="n">
        <v>80</v>
      </c>
      <c r="D37" s="182" t="s">
        <v>326</v>
      </c>
      <c r="E37" s="183" t="n">
        <v>44019</v>
      </c>
      <c r="H37" s="183" t="s">
        <v>68</v>
      </c>
      <c r="I37" s="183" t="s">
        <v>68</v>
      </c>
    </row>
    <row r="38" customFormat="false" ht="25.5" hidden="false" customHeight="true" outlineLevel="0" collapsed="false">
      <c r="A38" s="181" t="n">
        <v>35</v>
      </c>
      <c r="B38" s="169" t="s">
        <v>258</v>
      </c>
      <c r="C38" s="163" t="n">
        <v>74.75</v>
      </c>
      <c r="D38" s="182" t="s">
        <v>326</v>
      </c>
      <c r="E38" s="183" t="n">
        <v>44019</v>
      </c>
      <c r="H38" s="183" t="s">
        <v>68</v>
      </c>
      <c r="I38" s="183" t="s">
        <v>68</v>
      </c>
    </row>
    <row r="39" customFormat="false" ht="38.25" hidden="false" customHeight="true" outlineLevel="0" collapsed="false">
      <c r="A39" s="181" t="n">
        <v>36</v>
      </c>
      <c r="B39" s="169" t="s">
        <v>259</v>
      </c>
      <c r="C39" s="163" t="s">
        <v>260</v>
      </c>
      <c r="D39" s="182" t="s">
        <v>326</v>
      </c>
      <c r="E39" s="183" t="n">
        <v>44019</v>
      </c>
      <c r="H39" s="183" t="s">
        <v>68</v>
      </c>
      <c r="I39" s="183" t="s">
        <v>68</v>
      </c>
    </row>
    <row r="40" customFormat="false" ht="25.5" hidden="false" customHeight="true" outlineLevel="0" collapsed="false">
      <c r="A40" s="181" t="n">
        <v>37</v>
      </c>
      <c r="B40" s="169" t="s">
        <v>261</v>
      </c>
      <c r="C40" s="163" t="n">
        <v>96.97</v>
      </c>
      <c r="D40" s="182" t="s">
        <v>326</v>
      </c>
      <c r="E40" s="183" t="n">
        <v>44019</v>
      </c>
      <c r="H40" s="183" t="s">
        <v>68</v>
      </c>
      <c r="I40" s="183" t="s">
        <v>68</v>
      </c>
    </row>
    <row r="41" customFormat="false" ht="38.25" hidden="false" customHeight="true" outlineLevel="0" collapsed="false">
      <c r="A41" s="181" t="n">
        <v>38</v>
      </c>
      <c r="B41" s="169" t="s">
        <v>262</v>
      </c>
      <c r="C41" s="163" t="s">
        <v>263</v>
      </c>
      <c r="D41" s="182" t="s">
        <v>326</v>
      </c>
      <c r="E41" s="183" t="n">
        <v>44019</v>
      </c>
      <c r="H41" s="183" t="s">
        <v>68</v>
      </c>
      <c r="I41" s="183" t="s">
        <v>68</v>
      </c>
    </row>
    <row r="42" customFormat="false" ht="38.25" hidden="false" customHeight="true" outlineLevel="0" collapsed="false">
      <c r="A42" s="181" t="n">
        <v>39</v>
      </c>
      <c r="B42" s="169" t="s">
        <v>264</v>
      </c>
      <c r="C42" s="163" t="s">
        <v>265</v>
      </c>
      <c r="D42" s="182" t="s">
        <v>326</v>
      </c>
      <c r="E42" s="183" t="n">
        <v>44019</v>
      </c>
      <c r="H42" s="183" t="s">
        <v>68</v>
      </c>
      <c r="I42" s="183" t="s">
        <v>68</v>
      </c>
    </row>
    <row r="43" customFormat="false" ht="51" hidden="false" customHeight="true" outlineLevel="0" collapsed="false">
      <c r="A43" s="181" t="n">
        <v>40</v>
      </c>
      <c r="B43" s="169" t="s">
        <v>266</v>
      </c>
      <c r="C43" s="163" t="s">
        <v>267</v>
      </c>
      <c r="D43" s="182" t="s">
        <v>326</v>
      </c>
      <c r="E43" s="183" t="s">
        <v>68</v>
      </c>
      <c r="H43" s="183" t="n">
        <v>44029</v>
      </c>
      <c r="I43" s="183" t="s">
        <v>68</v>
      </c>
    </row>
    <row r="44" customFormat="false" ht="24" hidden="false" customHeight="true" outlineLevel="0" collapsed="false">
      <c r="A44" s="181" t="n">
        <v>41</v>
      </c>
      <c r="B44" s="169" t="s">
        <v>270</v>
      </c>
      <c r="C44" s="163" t="s">
        <v>271</v>
      </c>
      <c r="D44" s="182" t="s">
        <v>326</v>
      </c>
      <c r="E44" s="183" t="s">
        <v>68</v>
      </c>
      <c r="H44" s="183" t="n">
        <v>44029</v>
      </c>
      <c r="I44" s="183" t="s">
        <v>68</v>
      </c>
    </row>
    <row r="45" customFormat="false" ht="25.5" hidden="false" customHeight="true" outlineLevel="0" collapsed="false">
      <c r="A45" s="181" t="n">
        <v>42</v>
      </c>
      <c r="B45" s="169" t="s">
        <v>272</v>
      </c>
      <c r="C45" s="163" t="s">
        <v>273</v>
      </c>
      <c r="D45" s="182" t="s">
        <v>326</v>
      </c>
      <c r="E45" s="183" t="s">
        <v>68</v>
      </c>
      <c r="H45" s="183" t="n">
        <v>44029</v>
      </c>
      <c r="I45" s="183" t="s">
        <v>68</v>
      </c>
    </row>
    <row r="46" customFormat="false" ht="51" hidden="false" customHeight="true" outlineLevel="0" collapsed="false">
      <c r="A46" s="181" t="n">
        <v>43</v>
      </c>
      <c r="B46" s="169" t="s">
        <v>274</v>
      </c>
      <c r="C46" s="163" t="s">
        <v>275</v>
      </c>
      <c r="D46" s="182" t="s">
        <v>326</v>
      </c>
      <c r="E46" s="183" t="s">
        <v>68</v>
      </c>
      <c r="H46" s="183" t="n">
        <v>44029</v>
      </c>
      <c r="I46" s="183" t="s">
        <v>68</v>
      </c>
    </row>
    <row r="47" customFormat="false" ht="25.5" hidden="false" customHeight="true" outlineLevel="0" collapsed="false">
      <c r="A47" s="181" t="n">
        <v>44</v>
      </c>
      <c r="B47" s="169" t="s">
        <v>276</v>
      </c>
      <c r="C47" s="163" t="s">
        <v>277</v>
      </c>
      <c r="D47" s="182" t="s">
        <v>326</v>
      </c>
      <c r="E47" s="183" t="s">
        <v>328</v>
      </c>
      <c r="H47" s="183" t="n">
        <v>44029</v>
      </c>
      <c r="I47" s="183" t="s">
        <v>68</v>
      </c>
    </row>
    <row r="48" customFormat="false" ht="25.5" hidden="false" customHeight="true" outlineLevel="0" collapsed="false">
      <c r="A48" s="181" t="n">
        <v>45</v>
      </c>
      <c r="B48" s="169" t="s">
        <v>278</v>
      </c>
      <c r="C48" s="163" t="s">
        <v>279</v>
      </c>
      <c r="D48" s="182" t="s">
        <v>326</v>
      </c>
      <c r="E48" s="183" t="s">
        <v>68</v>
      </c>
      <c r="H48" s="183" t="n">
        <v>44029</v>
      </c>
      <c r="I48" s="183" t="s">
        <v>68</v>
      </c>
    </row>
    <row r="49" customFormat="false" ht="36" hidden="false" customHeight="true" outlineLevel="0" collapsed="false">
      <c r="A49" s="181" t="n">
        <v>46</v>
      </c>
      <c r="B49" s="169" t="s">
        <v>281</v>
      </c>
      <c r="C49" s="163" t="s">
        <v>282</v>
      </c>
      <c r="D49" s="182" t="s">
        <v>326</v>
      </c>
      <c r="E49" s="183"/>
      <c r="H49" s="183" t="n">
        <v>44029</v>
      </c>
      <c r="I49" s="183" t="s">
        <v>68</v>
      </c>
    </row>
    <row r="50" customFormat="false" ht="25.5" hidden="false" customHeight="true" outlineLevel="0" collapsed="false">
      <c r="A50" s="181" t="n">
        <v>47</v>
      </c>
      <c r="B50" s="169" t="s">
        <v>283</v>
      </c>
      <c r="C50" s="163" t="s">
        <v>284</v>
      </c>
      <c r="D50" s="182" t="s">
        <v>326</v>
      </c>
      <c r="E50" s="183" t="s">
        <v>68</v>
      </c>
      <c r="H50" s="183" t="n">
        <v>44029</v>
      </c>
      <c r="I50" s="183" t="s">
        <v>68</v>
      </c>
    </row>
    <row r="51" customFormat="false" ht="24" hidden="false" customHeight="true" outlineLevel="0" collapsed="false">
      <c r="A51" s="181" t="n">
        <v>48</v>
      </c>
      <c r="B51" s="169" t="s">
        <v>286</v>
      </c>
      <c r="C51" s="163" t="s">
        <v>287</v>
      </c>
      <c r="D51" s="182" t="s">
        <v>326</v>
      </c>
      <c r="E51" s="183" t="s">
        <v>68</v>
      </c>
      <c r="H51" s="183" t="n">
        <v>44029</v>
      </c>
      <c r="I51" s="183" t="s">
        <v>68</v>
      </c>
    </row>
    <row r="52" customFormat="false" ht="84" hidden="false" customHeight="true" outlineLevel="0" collapsed="false">
      <c r="A52" s="181" t="n">
        <v>49</v>
      </c>
      <c r="B52" s="169" t="s">
        <v>288</v>
      </c>
      <c r="C52" s="163" t="s">
        <v>289</v>
      </c>
      <c r="D52" s="182" t="s">
        <v>326</v>
      </c>
      <c r="E52" s="183" t="s">
        <v>68</v>
      </c>
      <c r="H52" s="183" t="s">
        <v>68</v>
      </c>
      <c r="I52" s="183" t="n">
        <v>44039</v>
      </c>
    </row>
    <row r="53" customFormat="false" ht="108" hidden="false" customHeight="true" outlineLevel="0" collapsed="false">
      <c r="A53" s="181" t="n">
        <v>50</v>
      </c>
      <c r="B53" s="169" t="s">
        <v>291</v>
      </c>
      <c r="C53" s="163" t="s">
        <v>292</v>
      </c>
      <c r="D53" s="182" t="s">
        <v>326</v>
      </c>
      <c r="E53" s="183" t="s">
        <v>68</v>
      </c>
      <c r="H53" s="183" t="s">
        <v>68</v>
      </c>
      <c r="I53" s="183" t="n">
        <v>44039</v>
      </c>
    </row>
    <row r="54" customFormat="false" ht="48" hidden="false" customHeight="true" outlineLevel="0" collapsed="false">
      <c r="A54" s="181" t="n">
        <v>51</v>
      </c>
      <c r="B54" s="169" t="s">
        <v>293</v>
      </c>
      <c r="C54" s="163" t="s">
        <v>294</v>
      </c>
      <c r="D54" s="182" t="s">
        <v>326</v>
      </c>
      <c r="E54" s="183" t="s">
        <v>68</v>
      </c>
      <c r="H54" s="183" t="s">
        <v>68</v>
      </c>
      <c r="I54" s="183" t="n">
        <v>44039</v>
      </c>
    </row>
    <row r="55" customFormat="false" ht="48" hidden="false" customHeight="true" outlineLevel="0" collapsed="false">
      <c r="A55" s="181" t="n">
        <v>52</v>
      </c>
      <c r="B55" s="169" t="s">
        <v>295</v>
      </c>
      <c r="C55" s="163" t="s">
        <v>296</v>
      </c>
      <c r="D55" s="182" t="s">
        <v>326</v>
      </c>
      <c r="E55" s="183" t="s">
        <v>68</v>
      </c>
      <c r="H55" s="183" t="s">
        <v>68</v>
      </c>
      <c r="I55" s="183" t="n">
        <v>44039</v>
      </c>
    </row>
    <row r="56" customFormat="false" ht="15" hidden="false" customHeight="true" outlineLevel="0" collapsed="false">
      <c r="A56" s="184" t="s">
        <v>20</v>
      </c>
      <c r="B56" s="185"/>
      <c r="C56" s="185"/>
      <c r="D56" s="0"/>
      <c r="E56" s="0"/>
    </row>
    <row r="57" customFormat="false" ht="14.25" hidden="false" customHeight="true" outlineLevel="0" collapsed="false">
      <c r="A57" s="186" t="s">
        <v>321</v>
      </c>
      <c r="B57" s="186"/>
      <c r="C57" s="186"/>
      <c r="D57" s="1" t="s">
        <v>322</v>
      </c>
      <c r="E57" s="1"/>
    </row>
    <row r="58" customFormat="false" ht="15" hidden="false" customHeight="true" outlineLevel="0" collapsed="false">
      <c r="A58" s="185"/>
      <c r="B58" s="187"/>
      <c r="C58" s="0"/>
      <c r="D58" s="0"/>
      <c r="E58" s="188"/>
    </row>
    <row r="59" customFormat="false" ht="15" hidden="false" customHeight="true" outlineLevel="0" collapsed="false">
      <c r="A59" s="189"/>
      <c r="B59" s="184"/>
      <c r="C59" s="0"/>
      <c r="D59" s="0"/>
      <c r="E59" s="188"/>
    </row>
    <row r="60" customFormat="false" ht="15" hidden="false" customHeight="true" outlineLevel="0" collapsed="false">
      <c r="A60" s="190" t="s">
        <v>23</v>
      </c>
      <c r="B60" s="185"/>
      <c r="C60" s="0"/>
      <c r="D60" s="0"/>
      <c r="E60" s="185"/>
    </row>
    <row r="61" customFormat="false" ht="14.25" hidden="false" customHeight="true" outlineLevel="0" collapsed="false">
      <c r="A61" s="191" t="s">
        <v>323</v>
      </c>
      <c r="B61" s="191"/>
      <c r="C61" s="191"/>
      <c r="D61" s="1" t="s">
        <v>322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1" min="1" style="0" width="13.92"/>
    <col collapsed="false" customWidth="true" hidden="false" outlineLevel="0" max="2" min="2" style="192" width="13.92"/>
    <col collapsed="false" customWidth="true" hidden="false" outlineLevel="0" max="3" min="3" style="193" width="18.46"/>
    <col collapsed="false" customWidth="true" hidden="false" outlineLevel="0" max="4" min="4" style="0" width="13.92"/>
    <col collapsed="false" customWidth="true" hidden="false" outlineLevel="0" max="5" min="5" style="0" width="24"/>
    <col collapsed="false" customWidth="true" hidden="false" outlineLevel="0" max="64" min="6" style="0" width="13.92"/>
  </cols>
  <sheetData>
    <row r="1" customFormat="false" ht="17.1" hidden="false" customHeight="true" outlineLevel="0" collapsed="false">
      <c r="A1" s="194" t="s">
        <v>329</v>
      </c>
      <c r="B1" s="194"/>
      <c r="C1" s="194"/>
      <c r="D1" s="194"/>
      <c r="E1" s="194"/>
    </row>
    <row r="2" customFormat="false" ht="14.25" hidden="false" customHeight="true" outlineLevel="0" collapsed="false">
      <c r="A2" s="195" t="s">
        <v>330</v>
      </c>
      <c r="B2" s="195"/>
      <c r="C2" s="196"/>
    </row>
    <row r="3" customFormat="false" ht="24" hidden="false" customHeight="true" outlineLevel="0" collapsed="false">
      <c r="A3" s="165" t="s">
        <v>115</v>
      </c>
      <c r="B3" s="163" t="s">
        <v>116</v>
      </c>
      <c r="C3" s="164" t="s">
        <v>160</v>
      </c>
      <c r="D3" s="165" t="s">
        <v>117</v>
      </c>
      <c r="E3" s="197" t="s">
        <v>325</v>
      </c>
    </row>
    <row r="4" customFormat="false" ht="40.5" hidden="false" customHeight="true" outlineLevel="0" collapsed="false">
      <c r="A4" s="182" t="n">
        <v>1</v>
      </c>
      <c r="B4" s="198" t="s">
        <v>203</v>
      </c>
      <c r="C4" s="198" t="n">
        <v>1.2</v>
      </c>
      <c r="D4" s="182" t="s">
        <v>326</v>
      </c>
      <c r="E4" s="183"/>
    </row>
    <row r="5" customFormat="false" ht="40.5" hidden="false" customHeight="true" outlineLevel="0" collapsed="false">
      <c r="A5" s="182" t="n">
        <v>2</v>
      </c>
      <c r="B5" s="198" t="s">
        <v>206</v>
      </c>
      <c r="C5" s="198" t="s">
        <v>207</v>
      </c>
      <c r="D5" s="182" t="s">
        <v>326</v>
      </c>
      <c r="E5" s="199"/>
    </row>
    <row r="6" customFormat="false" ht="40.5" hidden="false" customHeight="true" outlineLevel="0" collapsed="false">
      <c r="A6" s="182" t="n">
        <v>3</v>
      </c>
      <c r="B6" s="198" t="s">
        <v>208</v>
      </c>
      <c r="C6" s="198" t="s">
        <v>209</v>
      </c>
      <c r="D6" s="182" t="s">
        <v>326</v>
      </c>
      <c r="E6" s="199"/>
    </row>
    <row r="7" customFormat="false" ht="27" hidden="false" customHeight="true" outlineLevel="0" collapsed="false">
      <c r="A7" s="182" t="n">
        <v>4</v>
      </c>
      <c r="B7" s="198" t="s">
        <v>210</v>
      </c>
      <c r="C7" s="198" t="s">
        <v>211</v>
      </c>
      <c r="D7" s="182" t="s">
        <v>326</v>
      </c>
      <c r="E7" s="199"/>
    </row>
    <row r="8" customFormat="false" ht="54" hidden="false" customHeight="true" outlineLevel="0" collapsed="false">
      <c r="A8" s="182" t="n">
        <v>5</v>
      </c>
      <c r="B8" s="198" t="s">
        <v>212</v>
      </c>
      <c r="C8" s="198" t="n">
        <v>18.19</v>
      </c>
      <c r="D8" s="182" t="s">
        <v>326</v>
      </c>
      <c r="E8" s="199"/>
    </row>
    <row r="9" customFormat="false" ht="40.5" hidden="false" customHeight="true" outlineLevel="0" collapsed="false">
      <c r="A9" s="182" t="n">
        <v>6</v>
      </c>
      <c r="B9" s="198" t="s">
        <v>213</v>
      </c>
      <c r="C9" s="198" t="n">
        <v>108</v>
      </c>
      <c r="D9" s="182" t="s">
        <v>326</v>
      </c>
      <c r="E9" s="199"/>
    </row>
    <row r="10" customFormat="false" ht="40.5" hidden="false" customHeight="true" outlineLevel="0" collapsed="false">
      <c r="A10" s="182" t="n">
        <v>7</v>
      </c>
      <c r="B10" s="198" t="s">
        <v>214</v>
      </c>
      <c r="C10" s="198" t="n">
        <v>22.21</v>
      </c>
      <c r="D10" s="182" t="s">
        <v>326</v>
      </c>
      <c r="E10" s="199"/>
    </row>
    <row r="11" customFormat="false" ht="40.5" hidden="false" customHeight="true" outlineLevel="0" collapsed="false">
      <c r="A11" s="182" t="n">
        <v>8</v>
      </c>
      <c r="B11" s="198" t="s">
        <v>215</v>
      </c>
      <c r="C11" s="198" t="n">
        <v>23.24</v>
      </c>
      <c r="D11" s="182" t="s">
        <v>326</v>
      </c>
      <c r="E11" s="199"/>
    </row>
    <row r="12" customFormat="false" ht="40.5" hidden="false" customHeight="true" outlineLevel="0" collapsed="false">
      <c r="A12" s="182" t="n">
        <v>9</v>
      </c>
      <c r="B12" s="198" t="s">
        <v>216</v>
      </c>
      <c r="C12" s="198" t="n">
        <v>25.26</v>
      </c>
      <c r="D12" s="182" t="s">
        <v>326</v>
      </c>
      <c r="E12" s="199"/>
    </row>
    <row r="13" customFormat="false" ht="40.5" hidden="false" customHeight="true" outlineLevel="0" collapsed="false">
      <c r="A13" s="182" t="n">
        <v>10</v>
      </c>
      <c r="B13" s="198" t="s">
        <v>217</v>
      </c>
      <c r="C13" s="198" t="n">
        <v>33.34</v>
      </c>
      <c r="D13" s="182" t="s">
        <v>326</v>
      </c>
      <c r="E13" s="199"/>
    </row>
    <row r="14" customFormat="false" ht="67.5" hidden="false" customHeight="true" outlineLevel="0" collapsed="false">
      <c r="A14" s="182" t="n">
        <v>11</v>
      </c>
      <c r="B14" s="198" t="s">
        <v>219</v>
      </c>
      <c r="C14" s="198" t="s">
        <v>220</v>
      </c>
      <c r="D14" s="182" t="s">
        <v>326</v>
      </c>
      <c r="E14" s="199"/>
    </row>
    <row r="15" customFormat="false" ht="81" hidden="false" customHeight="true" outlineLevel="0" collapsed="false">
      <c r="A15" s="182" t="n">
        <v>12</v>
      </c>
      <c r="B15" s="198" t="s">
        <v>221</v>
      </c>
      <c r="C15" s="198" t="n">
        <v>37</v>
      </c>
      <c r="D15" s="182" t="s">
        <v>326</v>
      </c>
      <c r="E15" s="199"/>
    </row>
    <row r="16" customFormat="false" ht="54" hidden="false" customHeight="true" outlineLevel="0" collapsed="false">
      <c r="A16" s="182" t="n">
        <v>13</v>
      </c>
      <c r="B16" s="198" t="s">
        <v>222</v>
      </c>
      <c r="C16" s="198" t="s">
        <v>327</v>
      </c>
      <c r="D16" s="182" t="s">
        <v>326</v>
      </c>
      <c r="E16" s="199"/>
    </row>
    <row r="17" customFormat="false" ht="40.5" hidden="false" customHeight="true" outlineLevel="0" collapsed="false">
      <c r="A17" s="182" t="n">
        <v>14</v>
      </c>
      <c r="B17" s="198" t="s">
        <v>226</v>
      </c>
      <c r="C17" s="198" t="s">
        <v>227</v>
      </c>
      <c r="D17" s="182" t="s">
        <v>326</v>
      </c>
      <c r="E17" s="199"/>
    </row>
    <row r="18" customFormat="false" ht="40.5" hidden="false" customHeight="true" outlineLevel="0" collapsed="false">
      <c r="A18" s="182" t="n">
        <v>15</v>
      </c>
      <c r="B18" s="198" t="s">
        <v>228</v>
      </c>
      <c r="C18" s="198" t="n">
        <v>55.63</v>
      </c>
      <c r="D18" s="182" t="s">
        <v>326</v>
      </c>
      <c r="E18" s="199"/>
    </row>
    <row r="19" customFormat="false" ht="40.5" hidden="false" customHeight="true" outlineLevel="0" collapsed="false">
      <c r="A19" s="182" t="n">
        <v>16</v>
      </c>
      <c r="B19" s="198" t="s">
        <v>231</v>
      </c>
      <c r="C19" s="198" t="n">
        <v>64.67</v>
      </c>
      <c r="D19" s="182" t="s">
        <v>326</v>
      </c>
      <c r="E19" s="199"/>
    </row>
    <row r="20" customFormat="false" ht="40.5" hidden="false" customHeight="true" outlineLevel="0" collapsed="false">
      <c r="A20" s="182" t="n">
        <v>17</v>
      </c>
      <c r="B20" s="198" t="s">
        <v>232</v>
      </c>
      <c r="C20" s="198" t="n">
        <v>65.66</v>
      </c>
      <c r="D20" s="182" t="s">
        <v>326</v>
      </c>
      <c r="E20" s="199"/>
    </row>
    <row r="21" customFormat="false" ht="54" hidden="false" customHeight="true" outlineLevel="0" collapsed="false">
      <c r="A21" s="182" t="n">
        <v>18</v>
      </c>
      <c r="B21" s="198" t="s">
        <v>233</v>
      </c>
      <c r="C21" s="198" t="s">
        <v>234</v>
      </c>
      <c r="D21" s="182" t="s">
        <v>326</v>
      </c>
      <c r="E21" s="199"/>
    </row>
    <row r="22" customFormat="false" ht="40.5" hidden="false" customHeight="true" outlineLevel="0" collapsed="false">
      <c r="A22" s="182" t="n">
        <v>19</v>
      </c>
      <c r="B22" s="198" t="s">
        <v>235</v>
      </c>
      <c r="C22" s="198" t="n">
        <v>27.28</v>
      </c>
      <c r="D22" s="182" t="s">
        <v>326</v>
      </c>
      <c r="E22" s="199"/>
    </row>
    <row r="23" customFormat="false" ht="67.5" hidden="false" customHeight="true" outlineLevel="0" collapsed="false">
      <c r="A23" s="182" t="n">
        <v>20</v>
      </c>
      <c r="B23" s="198" t="s">
        <v>236</v>
      </c>
      <c r="C23" s="198" t="s">
        <v>237</v>
      </c>
      <c r="D23" s="182" t="s">
        <v>326</v>
      </c>
      <c r="E23" s="199"/>
    </row>
    <row r="24" customFormat="false" ht="27" hidden="false" customHeight="true" outlineLevel="0" collapsed="false">
      <c r="A24" s="182" t="n">
        <v>21</v>
      </c>
      <c r="B24" s="198" t="s">
        <v>238</v>
      </c>
      <c r="C24" s="198" t="s">
        <v>239</v>
      </c>
      <c r="D24" s="182" t="s">
        <v>326</v>
      </c>
      <c r="E24" s="199"/>
    </row>
    <row r="25" customFormat="false" ht="14.25" hidden="false" customHeight="true" outlineLevel="0" collapsed="false">
      <c r="A25" s="182" t="n">
        <v>22</v>
      </c>
      <c r="B25" s="198" t="s">
        <v>240</v>
      </c>
      <c r="C25" s="198" t="n">
        <v>10.9</v>
      </c>
      <c r="D25" s="182" t="s">
        <v>326</v>
      </c>
      <c r="E25" s="199"/>
    </row>
    <row r="26" customFormat="false" ht="40.5" hidden="false" customHeight="true" outlineLevel="0" collapsed="false">
      <c r="A26" s="182" t="n">
        <v>23</v>
      </c>
      <c r="B26" s="198" t="s">
        <v>241</v>
      </c>
      <c r="C26" s="198" t="n">
        <v>114</v>
      </c>
      <c r="D26" s="182" t="s">
        <v>326</v>
      </c>
      <c r="E26" s="199"/>
    </row>
    <row r="27" customFormat="false" ht="40.5" hidden="false" customHeight="true" outlineLevel="0" collapsed="false">
      <c r="A27" s="182" t="n">
        <v>24</v>
      </c>
      <c r="B27" s="198" t="s">
        <v>242</v>
      </c>
      <c r="C27" s="198" t="s">
        <v>243</v>
      </c>
      <c r="D27" s="182" t="s">
        <v>326</v>
      </c>
      <c r="E27" s="199"/>
    </row>
    <row r="28" customFormat="false" ht="40.5" hidden="false" customHeight="true" outlineLevel="0" collapsed="false">
      <c r="A28" s="182" t="n">
        <v>25</v>
      </c>
      <c r="B28" s="198" t="s">
        <v>244</v>
      </c>
      <c r="C28" s="198" t="n">
        <v>112</v>
      </c>
      <c r="D28" s="182" t="s">
        <v>326</v>
      </c>
      <c r="E28" s="199"/>
    </row>
    <row r="29" customFormat="false" ht="40.5" hidden="false" customHeight="true" outlineLevel="0" collapsed="false">
      <c r="A29" s="182" t="n">
        <v>26</v>
      </c>
      <c r="B29" s="198" t="s">
        <v>245</v>
      </c>
      <c r="C29" s="198" t="n">
        <v>116</v>
      </c>
      <c r="D29" s="182" t="s">
        <v>326</v>
      </c>
      <c r="E29" s="199"/>
    </row>
    <row r="30" customFormat="false" ht="67.5" hidden="false" customHeight="true" outlineLevel="0" collapsed="false">
      <c r="A30" s="182" t="n">
        <v>27</v>
      </c>
      <c r="B30" s="198" t="s">
        <v>236</v>
      </c>
      <c r="C30" s="198" t="s">
        <v>247</v>
      </c>
      <c r="D30" s="182" t="s">
        <v>326</v>
      </c>
      <c r="E30" s="199"/>
    </row>
    <row r="31" customFormat="false" ht="40.5" hidden="false" customHeight="true" outlineLevel="0" collapsed="false">
      <c r="A31" s="182" t="n">
        <v>28</v>
      </c>
      <c r="B31" s="198" t="s">
        <v>235</v>
      </c>
      <c r="C31" s="198" t="n">
        <v>51.52</v>
      </c>
      <c r="D31" s="182" t="s">
        <v>326</v>
      </c>
      <c r="E31" s="199"/>
    </row>
    <row r="32" customFormat="false" ht="54" hidden="false" customHeight="true" outlineLevel="0" collapsed="false">
      <c r="A32" s="182" t="n">
        <v>29</v>
      </c>
      <c r="B32" s="198" t="s">
        <v>248</v>
      </c>
      <c r="C32" s="198" t="n">
        <v>126</v>
      </c>
      <c r="D32" s="182" t="s">
        <v>326</v>
      </c>
      <c r="E32" s="199"/>
    </row>
    <row r="33" customFormat="false" ht="40.5" hidden="false" customHeight="true" outlineLevel="0" collapsed="false">
      <c r="A33" s="182" t="n">
        <v>30</v>
      </c>
      <c r="B33" s="198" t="s">
        <v>250</v>
      </c>
      <c r="C33" s="198" t="s">
        <v>251</v>
      </c>
      <c r="D33" s="182" t="s">
        <v>326</v>
      </c>
      <c r="E33" s="199"/>
    </row>
    <row r="34" customFormat="false" ht="54" hidden="false" customHeight="true" outlineLevel="0" collapsed="false">
      <c r="A34" s="182" t="n">
        <v>31</v>
      </c>
      <c r="B34" s="198" t="s">
        <v>252</v>
      </c>
      <c r="C34" s="198" t="s">
        <v>253</v>
      </c>
      <c r="D34" s="182" t="s">
        <v>326</v>
      </c>
      <c r="E34" s="199"/>
    </row>
    <row r="35" customFormat="false" ht="27" hidden="false" customHeight="true" outlineLevel="0" collapsed="false">
      <c r="A35" s="182" t="n">
        <v>32</v>
      </c>
      <c r="B35" s="198" t="s">
        <v>254</v>
      </c>
      <c r="C35" s="198" t="s">
        <v>255</v>
      </c>
      <c r="D35" s="182" t="s">
        <v>326</v>
      </c>
      <c r="E35" s="199"/>
    </row>
    <row r="36" customFormat="false" ht="67.5" hidden="false" customHeight="true" outlineLevel="0" collapsed="false">
      <c r="A36" s="182" t="n">
        <v>33</v>
      </c>
      <c r="B36" s="198" t="s">
        <v>256</v>
      </c>
      <c r="C36" s="198" t="n">
        <v>69</v>
      </c>
      <c r="D36" s="182" t="s">
        <v>326</v>
      </c>
      <c r="E36" s="199"/>
    </row>
    <row r="37" customFormat="false" ht="27" hidden="false" customHeight="true" outlineLevel="0" collapsed="false">
      <c r="A37" s="182" t="n">
        <v>34</v>
      </c>
      <c r="B37" s="198" t="s">
        <v>257</v>
      </c>
      <c r="C37" s="198" t="n">
        <v>80</v>
      </c>
      <c r="D37" s="182" t="s">
        <v>326</v>
      </c>
      <c r="E37" s="199"/>
    </row>
    <row r="38" customFormat="false" ht="27" hidden="false" customHeight="true" outlineLevel="0" collapsed="false">
      <c r="A38" s="182" t="n">
        <v>35</v>
      </c>
      <c r="B38" s="198" t="s">
        <v>258</v>
      </c>
      <c r="C38" s="198" t="n">
        <v>74.75</v>
      </c>
      <c r="D38" s="182" t="s">
        <v>326</v>
      </c>
      <c r="E38" s="199"/>
    </row>
    <row r="39" customFormat="false" ht="40.5" hidden="false" customHeight="true" outlineLevel="0" collapsed="false">
      <c r="A39" s="182" t="n">
        <v>36</v>
      </c>
      <c r="B39" s="198" t="s">
        <v>259</v>
      </c>
      <c r="C39" s="198" t="s">
        <v>260</v>
      </c>
      <c r="D39" s="182" t="s">
        <v>326</v>
      </c>
      <c r="E39" s="199"/>
    </row>
    <row r="40" customFormat="false" ht="40.5" hidden="false" customHeight="true" outlineLevel="0" collapsed="false">
      <c r="A40" s="182" t="n">
        <v>37</v>
      </c>
      <c r="B40" s="198" t="s">
        <v>261</v>
      </c>
      <c r="C40" s="198" t="n">
        <v>96.97</v>
      </c>
      <c r="D40" s="182" t="s">
        <v>326</v>
      </c>
      <c r="E40" s="199"/>
    </row>
    <row r="41" customFormat="false" ht="27" hidden="false" customHeight="true" outlineLevel="0" collapsed="false">
      <c r="A41" s="182" t="n">
        <v>38</v>
      </c>
      <c r="B41" s="198" t="s">
        <v>331</v>
      </c>
      <c r="C41" s="198" t="s">
        <v>332</v>
      </c>
      <c r="D41" s="182" t="s">
        <v>326</v>
      </c>
      <c r="E41" s="199"/>
    </row>
    <row r="42" customFormat="false" ht="40.5" hidden="false" customHeight="true" outlineLevel="0" collapsed="false">
      <c r="A42" s="182" t="n">
        <v>39</v>
      </c>
      <c r="B42" s="198" t="s">
        <v>262</v>
      </c>
      <c r="C42" s="198" t="s">
        <v>263</v>
      </c>
      <c r="D42" s="182" t="s">
        <v>326</v>
      </c>
      <c r="E42" s="199"/>
    </row>
    <row r="43" customFormat="false" ht="40.5" hidden="false" customHeight="true" outlineLevel="0" collapsed="false">
      <c r="A43" s="182" t="n">
        <v>40</v>
      </c>
      <c r="B43" s="198" t="s">
        <v>264</v>
      </c>
      <c r="C43" s="198" t="s">
        <v>265</v>
      </c>
      <c r="D43" s="182" t="s">
        <v>326</v>
      </c>
      <c r="E43" s="199"/>
    </row>
    <row r="44" customFormat="false" ht="54" hidden="false" customHeight="true" outlineLevel="0" collapsed="false">
      <c r="A44" s="182" t="n">
        <v>41</v>
      </c>
      <c r="B44" s="198" t="s">
        <v>266</v>
      </c>
      <c r="C44" s="198" t="s">
        <v>267</v>
      </c>
      <c r="D44" s="182" t="s">
        <v>326</v>
      </c>
      <c r="E44" s="199"/>
    </row>
    <row r="45" customFormat="false" ht="27" hidden="false" customHeight="true" outlineLevel="0" collapsed="false">
      <c r="A45" s="182" t="n">
        <v>42</v>
      </c>
      <c r="B45" s="198" t="s">
        <v>270</v>
      </c>
      <c r="C45" s="198" t="s">
        <v>271</v>
      </c>
      <c r="D45" s="182" t="s">
        <v>326</v>
      </c>
      <c r="E45" s="199"/>
    </row>
    <row r="46" customFormat="false" ht="27" hidden="false" customHeight="true" outlineLevel="0" collapsed="false">
      <c r="A46" s="182" t="n">
        <v>43</v>
      </c>
      <c r="B46" s="198" t="s">
        <v>272</v>
      </c>
      <c r="C46" s="198" t="s">
        <v>273</v>
      </c>
      <c r="D46" s="182" t="s">
        <v>326</v>
      </c>
      <c r="E46" s="199"/>
    </row>
    <row r="47" customFormat="false" ht="54" hidden="false" customHeight="true" outlineLevel="0" collapsed="false">
      <c r="A47" s="182" t="n">
        <v>44</v>
      </c>
      <c r="B47" s="198" t="s">
        <v>274</v>
      </c>
      <c r="C47" s="198" t="s">
        <v>275</v>
      </c>
      <c r="D47" s="182" t="s">
        <v>326</v>
      </c>
      <c r="E47" s="199"/>
    </row>
    <row r="48" customFormat="false" ht="27" hidden="false" customHeight="true" outlineLevel="0" collapsed="false">
      <c r="A48" s="182" t="n">
        <v>45</v>
      </c>
      <c r="B48" s="198" t="s">
        <v>276</v>
      </c>
      <c r="C48" s="198" t="s">
        <v>277</v>
      </c>
      <c r="D48" s="182" t="s">
        <v>326</v>
      </c>
      <c r="E48" s="199"/>
    </row>
    <row r="49" customFormat="false" ht="27" hidden="false" customHeight="true" outlineLevel="0" collapsed="false">
      <c r="A49" s="182" t="n">
        <v>46</v>
      </c>
      <c r="B49" s="198" t="s">
        <v>278</v>
      </c>
      <c r="C49" s="198" t="s">
        <v>279</v>
      </c>
      <c r="D49" s="182" t="s">
        <v>326</v>
      </c>
      <c r="E49" s="199"/>
    </row>
    <row r="50" customFormat="false" ht="27" hidden="false" customHeight="true" outlineLevel="0" collapsed="false">
      <c r="A50" s="182" t="n">
        <v>47</v>
      </c>
      <c r="B50" s="198" t="s">
        <v>281</v>
      </c>
      <c r="C50" s="198" t="s">
        <v>282</v>
      </c>
      <c r="D50" s="182" t="s">
        <v>326</v>
      </c>
      <c r="E50" s="199"/>
    </row>
    <row r="51" customFormat="false" ht="27" hidden="false" customHeight="true" outlineLevel="0" collapsed="false">
      <c r="A51" s="182" t="n">
        <v>48</v>
      </c>
      <c r="B51" s="198" t="s">
        <v>283</v>
      </c>
      <c r="C51" s="198" t="s">
        <v>284</v>
      </c>
      <c r="D51" s="182" t="s">
        <v>326</v>
      </c>
      <c r="E51" s="199"/>
    </row>
    <row r="52" customFormat="false" ht="27" hidden="false" customHeight="true" outlineLevel="0" collapsed="false">
      <c r="A52" s="182" t="n">
        <v>49</v>
      </c>
      <c r="B52" s="198" t="s">
        <v>286</v>
      </c>
      <c r="C52" s="198" t="s">
        <v>287</v>
      </c>
      <c r="D52" s="182" t="s">
        <v>326</v>
      </c>
      <c r="E52" s="199"/>
    </row>
    <row r="53" customFormat="false" ht="14.25" hidden="false" customHeight="true" outlineLevel="0" collapsed="false">
      <c r="A53" s="182" t="n">
        <v>50</v>
      </c>
      <c r="B53" s="198" t="s">
        <v>333</v>
      </c>
      <c r="C53" s="198" t="s">
        <v>334</v>
      </c>
      <c r="D53" s="182" t="s">
        <v>326</v>
      </c>
      <c r="E53" s="199"/>
    </row>
    <row r="54" customFormat="false" ht="54" hidden="false" customHeight="true" outlineLevel="0" collapsed="false">
      <c r="A54" s="182" t="n">
        <v>51</v>
      </c>
      <c r="B54" s="200" t="s">
        <v>335</v>
      </c>
      <c r="C54" s="201" t="s">
        <v>336</v>
      </c>
      <c r="D54" s="182" t="s">
        <v>326</v>
      </c>
      <c r="E54" s="199"/>
    </row>
    <row r="55" customFormat="false" ht="81" hidden="false" customHeight="true" outlineLevel="0" collapsed="false">
      <c r="A55" s="182" t="n">
        <v>52</v>
      </c>
      <c r="B55" s="202" t="s">
        <v>337</v>
      </c>
      <c r="C55" s="203" t="s">
        <v>338</v>
      </c>
      <c r="D55" s="182" t="s">
        <v>326</v>
      </c>
      <c r="E55" s="199"/>
    </row>
    <row r="56" customFormat="false" ht="40.5" hidden="false" customHeight="true" outlineLevel="0" collapsed="false">
      <c r="A56" s="182" t="n">
        <v>53</v>
      </c>
      <c r="B56" s="202" t="s">
        <v>339</v>
      </c>
      <c r="C56" s="203" t="n">
        <v>20.21</v>
      </c>
      <c r="D56" s="182" t="s">
        <v>326</v>
      </c>
      <c r="E56" s="199"/>
    </row>
    <row r="57" customFormat="false" ht="27" hidden="false" customHeight="true" outlineLevel="0" collapsed="false">
      <c r="A57" s="182" t="n">
        <v>54</v>
      </c>
      <c r="B57" s="202" t="s">
        <v>272</v>
      </c>
      <c r="C57" s="203" t="s">
        <v>340</v>
      </c>
      <c r="D57" s="182" t="s">
        <v>326</v>
      </c>
      <c r="E57" s="199"/>
    </row>
    <row r="58" customFormat="false" ht="40.5" hidden="false" customHeight="true" outlineLevel="0" collapsed="false">
      <c r="A58" s="182" t="n">
        <v>55</v>
      </c>
      <c r="B58" s="202" t="s">
        <v>341</v>
      </c>
      <c r="C58" s="203" t="s">
        <v>342</v>
      </c>
      <c r="D58" s="182" t="s">
        <v>326</v>
      </c>
      <c r="E58" s="199"/>
    </row>
    <row r="59" customFormat="false" ht="27" hidden="false" customHeight="true" outlineLevel="0" collapsed="false">
      <c r="A59" s="182" t="n">
        <v>56</v>
      </c>
      <c r="B59" s="202" t="s">
        <v>343</v>
      </c>
      <c r="C59" s="203" t="s">
        <v>344</v>
      </c>
      <c r="D59" s="182" t="s">
        <v>326</v>
      </c>
      <c r="E59" s="199"/>
    </row>
    <row r="60" customFormat="false" ht="54" hidden="false" customHeight="true" outlineLevel="0" collapsed="false">
      <c r="A60" s="182" t="n">
        <v>57</v>
      </c>
      <c r="B60" s="202" t="s">
        <v>345</v>
      </c>
      <c r="C60" s="203" t="s">
        <v>346</v>
      </c>
      <c r="D60" s="182" t="s">
        <v>326</v>
      </c>
      <c r="E60" s="199"/>
    </row>
    <row r="61" customFormat="false" ht="40.5" hidden="false" customHeight="true" outlineLevel="0" collapsed="false">
      <c r="A61" s="182" t="n">
        <v>58</v>
      </c>
      <c r="B61" s="202" t="s">
        <v>347</v>
      </c>
      <c r="C61" s="203" t="n">
        <v>76.77</v>
      </c>
      <c r="D61" s="182" t="s">
        <v>326</v>
      </c>
      <c r="E61" s="199"/>
    </row>
    <row r="62" customFormat="false" ht="54" hidden="false" customHeight="true" outlineLevel="0" collapsed="false">
      <c r="A62" s="182" t="n">
        <v>59</v>
      </c>
      <c r="B62" s="202" t="s">
        <v>348</v>
      </c>
      <c r="C62" s="203" t="s">
        <v>349</v>
      </c>
      <c r="D62" s="182" t="s">
        <v>326</v>
      </c>
      <c r="E62" s="199"/>
    </row>
    <row r="63" customFormat="false" ht="54" hidden="false" customHeight="true" outlineLevel="0" collapsed="false">
      <c r="A63" s="182" t="n">
        <v>60</v>
      </c>
      <c r="B63" s="202" t="s">
        <v>350</v>
      </c>
      <c r="C63" s="203" t="s">
        <v>351</v>
      </c>
      <c r="D63" s="182" t="s">
        <v>326</v>
      </c>
      <c r="E63" s="199"/>
    </row>
    <row r="64" customFormat="false" ht="27" hidden="false" customHeight="true" outlineLevel="0" collapsed="false">
      <c r="A64" s="182" t="n">
        <v>61</v>
      </c>
      <c r="B64" s="202" t="s">
        <v>352</v>
      </c>
      <c r="C64" s="203" t="s">
        <v>353</v>
      </c>
      <c r="D64" s="182" t="s">
        <v>326</v>
      </c>
      <c r="E64" s="199"/>
    </row>
    <row r="65" customFormat="false" ht="54" hidden="false" customHeight="true" outlineLevel="0" collapsed="false">
      <c r="A65" s="182" t="n">
        <v>62</v>
      </c>
      <c r="B65" s="202" t="s">
        <v>354</v>
      </c>
      <c r="C65" s="203" t="s">
        <v>355</v>
      </c>
      <c r="D65" s="182" t="s">
        <v>326</v>
      </c>
      <c r="E65" s="199"/>
    </row>
    <row r="66" customFormat="false" ht="54" hidden="false" customHeight="true" outlineLevel="0" collapsed="false">
      <c r="A66" s="182" t="n">
        <v>63</v>
      </c>
      <c r="B66" s="202" t="s">
        <v>356</v>
      </c>
      <c r="C66" s="203" t="s">
        <v>357</v>
      </c>
      <c r="D66" s="182" t="s">
        <v>326</v>
      </c>
      <c r="E66" s="199"/>
    </row>
    <row r="67" customFormat="false" ht="54" hidden="false" customHeight="true" outlineLevel="0" collapsed="false">
      <c r="A67" s="182" t="n">
        <v>64</v>
      </c>
      <c r="B67" s="202" t="s">
        <v>358</v>
      </c>
      <c r="C67" s="203" t="s">
        <v>359</v>
      </c>
      <c r="D67" s="182" t="s">
        <v>326</v>
      </c>
      <c r="E67" s="199"/>
    </row>
    <row r="68" customFormat="false" ht="54" hidden="false" customHeight="true" outlineLevel="0" collapsed="false">
      <c r="A68" s="182" t="n">
        <v>65</v>
      </c>
      <c r="B68" s="202" t="s">
        <v>360</v>
      </c>
      <c r="C68" s="203" t="n">
        <v>135.136</v>
      </c>
      <c r="D68" s="182" t="s">
        <v>326</v>
      </c>
      <c r="E68" s="199"/>
    </row>
    <row r="69" customFormat="false" ht="27" hidden="false" customHeight="true" outlineLevel="0" collapsed="false">
      <c r="A69" s="182" t="n">
        <v>66</v>
      </c>
      <c r="B69" s="204" t="s">
        <v>361</v>
      </c>
      <c r="C69" s="203" t="n">
        <v>137.138</v>
      </c>
      <c r="D69" s="182" t="s">
        <v>326</v>
      </c>
      <c r="E69" s="199"/>
    </row>
    <row r="70" customFormat="false" ht="27" hidden="false" customHeight="true" outlineLevel="0" collapsed="false">
      <c r="A70" s="182" t="n">
        <v>67</v>
      </c>
      <c r="B70" s="204" t="s">
        <v>362</v>
      </c>
      <c r="C70" s="203" t="n">
        <v>140.139</v>
      </c>
      <c r="D70" s="182" t="s">
        <v>326</v>
      </c>
      <c r="E70" s="199"/>
    </row>
    <row r="71" customFormat="false" ht="27" hidden="false" customHeight="true" outlineLevel="0" collapsed="false">
      <c r="A71" s="182" t="n">
        <v>68</v>
      </c>
      <c r="B71" s="204" t="s">
        <v>363</v>
      </c>
      <c r="C71" s="203" t="n">
        <v>141.142</v>
      </c>
      <c r="D71" s="182" t="s">
        <v>326</v>
      </c>
      <c r="E71" s="199"/>
    </row>
    <row r="72" customFormat="false" ht="14.25" hidden="false" customHeight="true" outlineLevel="0" collapsed="false">
      <c r="A72" s="182" t="n">
        <v>69</v>
      </c>
      <c r="B72" s="204" t="s">
        <v>333</v>
      </c>
      <c r="C72" s="203" t="s">
        <v>364</v>
      </c>
      <c r="D72" s="182" t="s">
        <v>326</v>
      </c>
      <c r="E72" s="199"/>
    </row>
    <row r="73" customFormat="false" ht="40.5" hidden="false" customHeight="true" outlineLevel="0" collapsed="false">
      <c r="A73" s="182" t="n">
        <v>70</v>
      </c>
      <c r="B73" s="204" t="s">
        <v>365</v>
      </c>
      <c r="C73" s="203" t="s">
        <v>366</v>
      </c>
      <c r="D73" s="182" t="s">
        <v>326</v>
      </c>
      <c r="E73" s="199"/>
    </row>
    <row r="74" customFormat="false" ht="27" hidden="false" customHeight="true" outlineLevel="0" collapsed="false">
      <c r="A74" s="182" t="n">
        <v>71</v>
      </c>
      <c r="B74" s="204" t="s">
        <v>367</v>
      </c>
      <c r="C74" s="203" t="s">
        <v>368</v>
      </c>
      <c r="D74" s="182" t="s">
        <v>326</v>
      </c>
      <c r="E74" s="199"/>
    </row>
    <row r="75" customFormat="false" ht="54" hidden="false" customHeight="true" outlineLevel="0" collapsed="false">
      <c r="A75" s="182" t="n">
        <v>72</v>
      </c>
      <c r="B75" s="204" t="s">
        <v>369</v>
      </c>
      <c r="C75" s="203" t="s">
        <v>370</v>
      </c>
      <c r="D75" s="182" t="s">
        <v>326</v>
      </c>
      <c r="E75" s="199"/>
    </row>
    <row r="76" customFormat="false" ht="54" hidden="false" customHeight="true" outlineLevel="0" collapsed="false">
      <c r="A76" s="182" t="n">
        <v>73</v>
      </c>
      <c r="B76" s="204" t="s">
        <v>371</v>
      </c>
      <c r="C76" s="203" t="s">
        <v>372</v>
      </c>
      <c r="D76" s="182" t="s">
        <v>326</v>
      </c>
      <c r="E76" s="199"/>
    </row>
    <row r="77" customFormat="false" ht="27" hidden="false" customHeight="true" outlineLevel="0" collapsed="false">
      <c r="A77" s="182" t="n">
        <v>74</v>
      </c>
      <c r="B77" s="204" t="s">
        <v>373</v>
      </c>
      <c r="C77" s="203" t="n">
        <v>164.165</v>
      </c>
      <c r="D77" s="182" t="s">
        <v>326</v>
      </c>
      <c r="E77" s="199"/>
    </row>
    <row r="78" customFormat="false" ht="27" hidden="false" customHeight="true" outlineLevel="0" collapsed="false">
      <c r="A78" s="182" t="n">
        <v>75</v>
      </c>
      <c r="B78" s="204" t="s">
        <v>374</v>
      </c>
      <c r="C78" s="203" t="s">
        <v>375</v>
      </c>
      <c r="D78" s="182" t="s">
        <v>326</v>
      </c>
      <c r="E78" s="199"/>
    </row>
    <row r="79" customFormat="false" ht="14.25" hidden="false" customHeight="true" outlineLevel="0" collapsed="false">
      <c r="A79" s="161"/>
      <c r="B79" s="161"/>
      <c r="C79" s="158"/>
      <c r="D79" s="161"/>
      <c r="E79" s="161"/>
    </row>
    <row r="80" customFormat="false" ht="14.25" hidden="false" customHeight="true" outlineLevel="0" collapsed="false">
      <c r="A80" s="161"/>
      <c r="B80" s="161"/>
      <c r="C80" s="158"/>
      <c r="D80" s="161"/>
      <c r="E80" s="161"/>
    </row>
    <row r="81" customFormat="false" ht="14.25" hidden="false" customHeight="true" outlineLevel="0" collapsed="false">
      <c r="A81" s="161"/>
      <c r="B81" s="161"/>
      <c r="C81" s="158"/>
      <c r="D81" s="161"/>
      <c r="E81" s="161"/>
    </row>
    <row r="82" customFormat="false" ht="14.25" hidden="false" customHeight="true" outlineLevel="0" collapsed="false">
      <c r="A82" s="161"/>
      <c r="B82" s="161"/>
      <c r="C82" s="158"/>
      <c r="D82" s="161"/>
      <c r="E82" s="161"/>
    </row>
    <row r="83" customFormat="false" ht="14.25" hidden="false" customHeight="true" outlineLevel="0" collapsed="false">
      <c r="A83" s="173" t="s">
        <v>20</v>
      </c>
      <c r="B83" s="161"/>
      <c r="C83" s="161"/>
      <c r="D83" s="161"/>
      <c r="E83" s="161"/>
    </row>
    <row r="84" customFormat="false" ht="25.35" hidden="false" customHeight="true" outlineLevel="0" collapsed="false">
      <c r="A84" s="205" t="s">
        <v>321</v>
      </c>
      <c r="B84" s="205"/>
      <c r="C84" s="205"/>
      <c r="D84" s="206" t="s">
        <v>322</v>
      </c>
      <c r="E84" s="206"/>
    </row>
    <row r="85" customFormat="false" ht="14.25" hidden="false" customHeight="true" outlineLevel="0" collapsed="false">
      <c r="A85" s="161"/>
      <c r="B85" s="207"/>
      <c r="C85" s="161"/>
      <c r="D85" s="161"/>
      <c r="E85" s="173"/>
      <c r="G85" s="2"/>
    </row>
    <row r="86" customFormat="false" ht="14.25" hidden="false" customHeight="true" outlineLevel="0" collapsed="false">
      <c r="A86" s="208"/>
      <c r="B86" s="173"/>
      <c r="C86" s="161"/>
      <c r="D86" s="161"/>
      <c r="E86" s="173"/>
    </row>
    <row r="87" customFormat="false" ht="14.25" hidden="false" customHeight="true" outlineLevel="0" collapsed="false">
      <c r="A87" s="156" t="s">
        <v>23</v>
      </c>
      <c r="B87" s="161"/>
      <c r="C87" s="161"/>
      <c r="D87" s="161"/>
      <c r="E87" s="161"/>
    </row>
    <row r="88" customFormat="false" ht="15.75" hidden="false" customHeight="true" outlineLevel="0" collapsed="false">
      <c r="A88" s="209" t="s">
        <v>323</v>
      </c>
      <c r="B88" s="209"/>
      <c r="C88" s="209"/>
      <c r="D88" s="176" t="s">
        <v>322</v>
      </c>
      <c r="E88" s="17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2022-07-05T12:25:39Z</cp:lastPrinted>
  <dcterms:modified xsi:type="dcterms:W3CDTF">2022-07-05T12:32:28Z</dcterms:modified>
  <cp:revision>147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