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лист'!$A$1:$L$36</definedName>
    <definedName name="_xlnm._FilterDatabase" localSheetId="4" hidden="1">'Контрольный лист'!$A$3:$L$29</definedName>
    <definedName name="Excel_BuiltIn__FilterDatabase" localSheetId="3">'График ревизий'!$A$18:$F$19</definedName>
    <definedName name="Excel_BuiltIn_Print_Area" localSheetId="4">'Контрольный лист'!$A$1:$O$3</definedName>
    <definedName name="Excel_BuiltIn__FilterDatabase" localSheetId="4">'Контрольный лист'!$A$3:$L$29</definedName>
    <definedName name="_xlnm_Print_Area" localSheetId="4">'Контрольный лист'!$A$1:$L$36</definedName>
    <definedName name="Excel_BuiltIn_Print_Titles" localSheetId="5">NA()</definedName>
    <definedName name="Excel_BuiltIn__FilterDatabase" localSheetId="5">'контрол лист'!$A$1:$J$71</definedName>
    <definedName name="_xlnm_Print_Titles" localSheetId="5">NA()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<sst xmlns="http://schemas.openxmlformats.org/spreadsheetml/2006/main" count="1349" uniqueCount="340">
  <si>
    <t>ОТЧЕТ ПО ДЕРАТИЗАЦИИ ДЕЗИНСЕКЦИИ</t>
  </si>
  <si>
    <t>Договор №</t>
  </si>
  <si>
    <t>01/02-2021 от  01.02.2021  г.</t>
  </si>
  <si>
    <t>Дератизация помещений  Pest control</t>
  </si>
  <si>
    <t>ежемесячно</t>
  </si>
  <si>
    <t>Барьерная дератизация территории</t>
  </si>
  <si>
    <t>заявка</t>
  </si>
  <si>
    <t>период</t>
  </si>
  <si>
    <t>01.06.2022 — 30.06.2022</t>
  </si>
  <si>
    <t>Исполнитель:</t>
  </si>
  <si>
    <t>ООО «Альфадез»</t>
  </si>
  <si>
    <t>Заказчик:</t>
  </si>
  <si>
    <t>ООО «Клевер»</t>
  </si>
  <si>
    <t>Адрес:</t>
  </si>
  <si>
    <t>Саратовская область, с. Березина речка</t>
  </si>
  <si>
    <t>АКТ СДАЧИ ПРИЕМКИ РАБОТ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</si>
  <si>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</si>
  <si>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</si>
  <si>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</t>
  </si>
  <si>
    <t>ДЕЗИНСЕКЦИИ</t>
  </si>
  <si>
    <t>Составил:</t>
  </si>
  <si>
    <t>Специалист ООО «Альфадез»</t>
  </si>
  <si>
    <t>Корниенко Л.А./___________</t>
  </si>
  <si>
    <t>Согласовано:</t>
  </si>
  <si>
    <t>Представитель  ООО «Клевер»</t>
  </si>
  <si>
    <t xml:space="preserve">Ледванов Ю.М. /__________  </t>
  </si>
  <si>
    <t>Исполнитель ООО «Альфадез», в лице дезинфектора Корниенко Л.А.  с одной стороны и</t>
  </si>
  <si>
    <t>ООО «Клевер» в лице главного инженера с другой стороны составили   настоящий  Акт  о  том,  что за период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</si>
  <si>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</si>
  <si>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</si>
  <si>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</si>
  <si>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</si>
  <si>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</si>
  <si>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</si>
  <si>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</si>
  <si>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</si>
  <si>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</si>
  <si>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</si>
  <si>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</si>
  <si>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</si>
  <si>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</si>
  <si>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</si>
  <si>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</si>
  <si>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</si>
  <si>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</si>
  <si>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</si>
  <si>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Дезинсекция</t>
  </si>
  <si>
    <t>Мониторинг</t>
  </si>
  <si>
    <t>Контрольно истребительные устройства</t>
  </si>
  <si>
    <t>Условные обозначения</t>
  </si>
  <si>
    <t>3 контур защиты-помещения, 2 контур защиты — периметр здания, 1 контур защиты — периметр территории</t>
  </si>
  <si>
    <t>КИУ-контрольно истребительные устройства от грызунов, ИЛ-инсектицидные лампы от летающих насекомых</t>
  </si>
  <si>
    <t>Специалист ООО Альфадез</t>
  </si>
  <si>
    <t>Корниенко Л.А./_________</t>
  </si>
  <si>
    <t>Представитель ООО Клевер</t>
  </si>
  <si>
    <t>Ледванов Ю.М. /__________</t>
  </si>
  <si>
    <t xml:space="preserve"> ЭФФЕКТИВНОСТЬ ПРОВЕДЕНИЯ ДЕРАТИЗАЦИИ ДЕЗИНСЕКЦИИ</t>
  </si>
  <si>
    <t>01=$Обложка.D8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</si>
  <si>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</si>
  <si>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</si>
  <si>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</si>
  <si>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</si>
  <si>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</si>
  <si>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</si>
  <si>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</si>
  <si>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</si>
  <si>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</si>
  <si>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</si>
  <si>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</si>
  <si>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</si>
  <si>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</si>
  <si>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</si>
  <si>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</si>
  <si>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</si>
  <si>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</si>
  <si>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</si>
  <si>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</si>
  <si>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</si>
  <si>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</si>
  <si>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Мониторинг мест маркировки</t>
  </si>
  <si>
    <t>3.2.1</t>
  </si>
  <si>
    <t>-</t>
  </si>
  <si>
    <t>3.2.2</t>
  </si>
  <si>
    <t>3.2.3</t>
  </si>
  <si>
    <t>Итого средств учета в помещениях</t>
  </si>
  <si>
    <t>3 контур защиты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</si>
  <si>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</si>
  <si>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</si>
  <si>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</si>
  <si>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</si>
  <si>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</si>
  <si>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</si>
  <si>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</si>
  <si>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</si>
  <si>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</si>
  <si>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</si>
  <si>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Установить КИУ 4-8 по 2 контуру защиты</t>
  </si>
  <si>
    <t>Корниенко Л.А/___________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</si>
  <si>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</si>
  <si>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</si>
  <si>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</si>
  <si>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</si>
  <si>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Дератизация Дезинсекция</t>
  </si>
  <si>
    <t>Погрузочный терминал</t>
  </si>
  <si>
    <t>03.06.22</t>
  </si>
  <si>
    <t>Котельная</t>
  </si>
  <si>
    <t>Лаборатория</t>
  </si>
  <si>
    <t>Вестибюль</t>
  </si>
  <si>
    <t>Большой склад</t>
  </si>
  <si>
    <t>Малый склад</t>
  </si>
  <si>
    <t>Упаковка БАД</t>
  </si>
  <si>
    <t>Цех БАД</t>
  </si>
  <si>
    <t>Офис</t>
  </si>
  <si>
    <t>Упаковка мед. Изделий</t>
  </si>
  <si>
    <t>Цех упаковки</t>
  </si>
  <si>
    <t>Кухня</t>
  </si>
  <si>
    <t>Раздевалка</t>
  </si>
  <si>
    <t>2 контур защиты</t>
  </si>
  <si>
    <t>КПП</t>
  </si>
  <si>
    <t>Периметр здания Главный вход</t>
  </si>
  <si>
    <t>Периметр здания Погрузочный терминал</t>
  </si>
  <si>
    <t>Периметр здания Навес</t>
  </si>
  <si>
    <t>КорниенкоЛ.А./___________________</t>
  </si>
  <si>
    <t>Ледванов Ю.М./___________________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</si>
  <si>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</si>
  <si>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</si>
  <si>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</si>
  <si>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</si>
  <si>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</si>
  <si>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</si>
  <si>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Заселенные  (№ КИУ/ИЛ)</t>
  </si>
  <si>
    <t>Наличие вредителей (№ КИУ/ИЛ)</t>
  </si>
  <si>
    <t>Отсутствует (№КИУ/ИЛ)</t>
  </si>
  <si>
    <t>Повреждено (№КИУ/ИЛ)</t>
  </si>
  <si>
    <t>Нет доступа</t>
  </si>
  <si>
    <t>Замена/ установка (№КИУ/ИЛ)</t>
  </si>
  <si>
    <t>КИУ</t>
  </si>
  <si>
    <t>1,2,3,4,5,6,7,8,9,10,11</t>
  </si>
  <si>
    <t>Пищевые</t>
  </si>
  <si>
    <t>18,19,20,21,35</t>
  </si>
  <si>
    <t>26,27,28,29,39</t>
  </si>
  <si>
    <t>31,32,33,34</t>
  </si>
  <si>
    <t>Не пищевые</t>
  </si>
  <si>
    <t>0</t>
  </si>
  <si>
    <t>1,2,3,11</t>
  </si>
  <si>
    <t>4,5,6,7</t>
  </si>
  <si>
    <t>8,9,10</t>
  </si>
  <si>
    <t>10-1</t>
  </si>
  <si>
    <t>Итого средств учета грызунов помещениях</t>
  </si>
  <si>
    <t>Итого средств учета грызунов по периметру зданий</t>
  </si>
  <si>
    <t>Итого средств учета летающих насекомых в помещениях</t>
  </si>
  <si>
    <t>ИЛ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</si>
  <si>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</si>
  <si>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</si>
  <si>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</si>
  <si>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</si>
  <si>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</si>
  <si>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</si>
  <si>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</si>
  <si>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Корниенко Л.А./__________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</si>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</sst>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33">
    <font>
      <sz val="11"/>
      <color indexed="63"/>
      <name val="Arial Cyr"/>
      <family val="2"/>
    </font>
    <font>
      <sz val="10"/>
      <name val="Arial"/>
      <family val="0"/>
    </font>
    <font>
      <sz val="11"/>
      <color indexed="8"/>
      <name val="Arial Cyr"/>
      <family val="2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63"/>
      <name val="Times New Roman"/>
      <family val="1"/>
    </font>
    <font>
      <i/>
      <sz val="7"/>
      <color indexed="8"/>
      <name val="Times New Roman"/>
      <family val="1"/>
    </font>
    <font>
      <i/>
      <sz val="7"/>
      <color indexed="63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sz val="11"/>
      <color indexed="63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63"/>
      <name val="Arial Cyr"/>
      <family val="2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>
      <alignment/>
      <protection/>
    </xf>
  </cellStyleXfs>
  <cellXfs count="16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Alignment="1">
      <alignment horizontal="left" wrapText="1"/>
    </xf>
    <xf numFmtId="164" fontId="4" fillId="0" borderId="1" xfId="0" applyFont="1" applyBorder="1" applyAlignment="1">
      <alignment horizontal="left" vertical="top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 horizontal="left" vertical="center"/>
    </xf>
    <xf numFmtId="164" fontId="5" fillId="0" borderId="5" xfId="0" applyFont="1" applyBorder="1" applyAlignment="1">
      <alignment horizontal="left" vertical="center"/>
    </xf>
    <xf numFmtId="164" fontId="4" fillId="0" borderId="5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center" vertical="center" wrapText="1" shrinkToFit="1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4" fontId="9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 shrinkToFit="1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left" vertical="center"/>
    </xf>
    <xf numFmtId="164" fontId="4" fillId="0" borderId="0" xfId="0" applyFont="1" applyAlignment="1">
      <alignment wrapText="1"/>
    </xf>
    <xf numFmtId="166" fontId="11" fillId="0" borderId="0" xfId="0" applyNumberFormat="1" applyFont="1" applyAlignment="1">
      <alignment vertical="center"/>
    </xf>
    <xf numFmtId="164" fontId="11" fillId="0" borderId="0" xfId="0" applyFont="1" applyAlignment="1">
      <alignment vertical="center"/>
    </xf>
    <xf numFmtId="164" fontId="1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2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right" vertical="center"/>
    </xf>
    <xf numFmtId="166" fontId="11" fillId="0" borderId="1" xfId="0" applyNumberFormat="1" applyFont="1" applyBorder="1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horizontal="left" vertical="center"/>
    </xf>
    <xf numFmtId="164" fontId="13" fillId="0" borderId="1" xfId="0" applyFont="1" applyBorder="1" applyAlignment="1">
      <alignment vertical="center" wrapText="1"/>
    </xf>
    <xf numFmtId="167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left" vertical="center" wrapText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 shrinkToFi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5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6" fillId="0" borderId="0" xfId="0" applyFont="1" applyAlignment="1">
      <alignment/>
    </xf>
    <xf numFmtId="164" fontId="17" fillId="0" borderId="0" xfId="0" applyFont="1" applyAlignment="1">
      <alignment/>
    </xf>
    <xf numFmtId="164" fontId="5" fillId="0" borderId="1" xfId="0" applyFont="1" applyBorder="1" applyAlignment="1">
      <alignment horizontal="center" vertical="center" shrinkToFit="1"/>
    </xf>
    <xf numFmtId="166" fontId="4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18" fillId="0" borderId="1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left" wrapText="1"/>
    </xf>
    <xf numFmtId="164" fontId="19" fillId="0" borderId="1" xfId="0" applyFont="1" applyBorder="1" applyAlignment="1">
      <alignment/>
    </xf>
    <xf numFmtId="164" fontId="19" fillId="0" borderId="1" xfId="0" applyFont="1" applyBorder="1" applyAlignment="1">
      <alignment horizontal="left" vertical="center" wrapText="1"/>
    </xf>
    <xf numFmtId="164" fontId="20" fillId="0" borderId="1" xfId="0" applyFont="1" applyBorder="1" applyAlignment="1">
      <alignment/>
    </xf>
    <xf numFmtId="164" fontId="19" fillId="0" borderId="1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7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vertical="center" wrapText="1"/>
    </xf>
    <xf numFmtId="164" fontId="21" fillId="0" borderId="0" xfId="0" applyFont="1" applyAlignment="1">
      <alignment horizontal="center" vertical="center"/>
    </xf>
    <xf numFmtId="164" fontId="21" fillId="0" borderId="0" xfId="0" applyFont="1" applyAlignment="1">
      <alignment horizontal="left" vertical="center"/>
    </xf>
    <xf numFmtId="164" fontId="22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vertical="center" wrapText="1"/>
    </xf>
    <xf numFmtId="164" fontId="21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 shrinkToFit="1"/>
    </xf>
    <xf numFmtId="164" fontId="23" fillId="0" borderId="1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1" fillId="0" borderId="1" xfId="0" applyFont="1" applyBorder="1" applyAlignment="1">
      <alignment horizontal="center"/>
    </xf>
    <xf numFmtId="164" fontId="21" fillId="0" borderId="1" xfId="0" applyFont="1" applyBorder="1" applyAlignment="1">
      <alignment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 wrapText="1" shrinkToFit="1"/>
    </xf>
    <xf numFmtId="170" fontId="24" fillId="0" borderId="1" xfId="0" applyNumberFormat="1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69" fontId="21" fillId="0" borderId="1" xfId="20" applyNumberFormat="1" applyFont="1" applyBorder="1" applyAlignment="1" applyProtection="1">
      <alignment horizontal="center" vertical="center" wrapText="1"/>
      <protection/>
    </xf>
    <xf numFmtId="164" fontId="26" fillId="0" borderId="0" xfId="0" applyFont="1" applyBorder="1" applyAlignment="1">
      <alignment horizontal="left" vertical="center"/>
    </xf>
    <xf numFmtId="164" fontId="27" fillId="0" borderId="0" xfId="0" applyFont="1" applyAlignment="1">
      <alignment/>
    </xf>
    <xf numFmtId="164" fontId="25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right" vertical="center"/>
    </xf>
    <xf numFmtId="164" fontId="27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vertical="center"/>
    </xf>
    <xf numFmtId="164" fontId="27" fillId="0" borderId="0" xfId="0" applyFont="1" applyAlignment="1">
      <alignment vertical="center"/>
    </xf>
    <xf numFmtId="164" fontId="24" fillId="0" borderId="0" xfId="0" applyFont="1" applyBorder="1" applyAlignment="1">
      <alignment horizontal="left" vertical="center"/>
    </xf>
    <xf numFmtId="164" fontId="28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9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70" fontId="21" fillId="0" borderId="1" xfId="0" applyNumberFormat="1" applyFont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4" fontId="21" fillId="0" borderId="1" xfId="20" applyFont="1" applyBorder="1" applyAlignment="1" applyProtection="1">
      <alignment horizontal="center" vertical="center" wrapText="1"/>
      <protection/>
    </xf>
    <xf numFmtId="164" fontId="30" fillId="2" borderId="1" xfId="0" applyFont="1" applyFill="1" applyBorder="1" applyAlignment="1">
      <alignment horizontal="center" vertical="center" wrapText="1"/>
    </xf>
    <xf numFmtId="166" fontId="30" fillId="2" borderId="1" xfId="0" applyNumberFormat="1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 wrapText="1"/>
    </xf>
    <xf numFmtId="164" fontId="31" fillId="0" borderId="1" xfId="0" applyFont="1" applyBorder="1" applyAlignment="1">
      <alignment horizontal="center" vertical="center" wrapText="1"/>
    </xf>
    <xf numFmtId="164" fontId="30" fillId="0" borderId="1" xfId="0" applyFont="1" applyBorder="1" applyAlignment="1">
      <alignment wrapText="1"/>
    </xf>
    <xf numFmtId="164" fontId="23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right" vertical="center"/>
    </xf>
    <xf numFmtId="164" fontId="23" fillId="0" borderId="0" xfId="0" applyFont="1" applyBorder="1" applyAlignment="1">
      <alignment vertical="center"/>
    </xf>
    <xf numFmtId="164" fontId="21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E9" sqref="E9"/>
    </sheetView>
  </sheetViews>
  <sheetFormatPr defaultColWidth="8.796875" defaultRowHeight="14.25"/>
  <cols>
    <col min="1" max="1" width="14.296875" style="0" customWidth="1"/>
    <col min="2" max="7" width="9.296875" style="0" customWidth="1"/>
    <col min="8" max="8" width="6.796875" style="0" customWidth="1"/>
    <col min="9" max="9" width="13.19921875" style="0" customWidth="1"/>
    <col min="10" max="64" width="9.296875" style="0" customWidth="1"/>
    <col min="65" max="16384" width="9.19921875" style="0" customWidth="1"/>
  </cols>
  <sheetData>
    <row r="2" spans="3:7" ht="14.25" customHeight="1">
      <c r="C2" s="1" t="s">
        <v>0</v>
      </c>
      <c r="D2" s="1"/>
      <c r="E2" s="1"/>
      <c r="F2" s="1"/>
      <c r="G2" s="1"/>
    </row>
    <row r="4" spans="1:2" ht="14.25" customHeight="1">
      <c r="A4" t="s">
        <v>1</v>
      </c>
      <c r="B4" t="s">
        <v>2</v>
      </c>
    </row>
    <row r="6" spans="1:4" ht="14.25">
      <c r="A6" t="s">
        <v>3</v>
      </c>
      <c r="D6" t="s">
        <v>4</v>
      </c>
    </row>
    <row r="7" spans="1:4" ht="15.75">
      <c r="A7" s="2" t="s">
        <v>5</v>
      </c>
      <c r="D7" t="s">
        <v>6</v>
      </c>
    </row>
    <row r="8" ht="15.75"/>
    <row r="9" ht="15.75"/>
    <row r="10" ht="15.75"/>
    <row r="11" spans="3:6" ht="14.25" customHeight="1">
      <c r="C11" s="3" t="s">
        <v>7</v>
      </c>
      <c r="D11" s="1" t="s">
        <v>8</v>
      </c>
      <c r="E11" s="1"/>
      <c r="F11" s="1"/>
    </row>
    <row r="17" spans="1:2" ht="14.25" customHeight="1">
      <c r="A17" s="3" t="s">
        <v>9</v>
      </c>
      <c r="B17" s="3" t="s">
        <v>10</v>
      </c>
    </row>
    <row r="18" spans="1:2" ht="14.25" customHeight="1">
      <c r="A18" s="3" t="s">
        <v>11</v>
      </c>
      <c r="B18" s="3" t="s">
        <v>12</v>
      </c>
    </row>
    <row r="19" spans="1:2" ht="14.25" customHeight="1">
      <c r="A19" s="3" t="s">
        <v>13</v>
      </c>
      <c r="B19" s="3" t="s">
        <v>14</v>
      </c>
    </row>
    <row r="22" ht="14.25" customHeight="1">
      <c r="B22" s="3" t="s">
        <v>15</v>
      </c>
    </row>
    <row r="23" ht="14.25" customHeight="1">
      <c r="B23" s="3" t="s">
        <v>16</v>
      </c>
    </row>
    <row r="24" ht="14.25" customHeight="1">
      <c r="B24" s="3" t="s">
        <v>17</v>
      </c>
    </row>
    <row r="25" spans="2:10" ht="14.25" customHeight="1">
      <c r="B25" s="4" t="s">
        <v>18</v>
      </c>
      <c r="C25" s="5"/>
      <c r="D25" s="5"/>
      <c r="E25" s="5"/>
      <c r="F25" s="5"/>
      <c r="G25" s="5"/>
      <c r="H25" s="5"/>
      <c r="I25" s="5"/>
      <c r="J25" s="5"/>
    </row>
    <row r="26" spans="2:10" ht="14.25" customHeight="1">
      <c r="B26" s="5" t="s">
        <v>19</v>
      </c>
      <c r="C26" s="5"/>
      <c r="D26" s="5"/>
      <c r="E26" s="5"/>
      <c r="F26" s="5"/>
      <c r="G26" s="5"/>
      <c r="H26" s="5"/>
      <c r="I26" s="5"/>
      <c r="J26" s="5"/>
    </row>
    <row r="30" spans="1:3" ht="14.25" customHeight="1">
      <c r="A30" s="5"/>
      <c r="B30" s="5"/>
      <c r="C30" s="5"/>
    </row>
    <row r="31" spans="1:3" ht="14.25" customHeight="1">
      <c r="A31" s="4" t="s">
        <v>20</v>
      </c>
      <c r="B31" s="5"/>
      <c r="C31" s="5"/>
    </row>
    <row r="32" spans="1:5" ht="14.25" customHeight="1">
      <c r="A32" s="6" t="s">
        <v>21</v>
      </c>
      <c r="B32" s="6"/>
      <c r="C32" s="6"/>
      <c r="E32" s="3" t="s">
        <v>22</v>
      </c>
    </row>
    <row r="33" spans="1:3" ht="14.25" customHeight="1">
      <c r="A33" s="5"/>
      <c r="B33" s="5"/>
      <c r="C33" s="5"/>
    </row>
    <row r="34" spans="1:3" ht="14.25" customHeight="1">
      <c r="A34" s="5"/>
      <c r="B34" s="5"/>
      <c r="C34" s="5"/>
    </row>
    <row r="35" spans="1:3" ht="14.25" customHeight="1">
      <c r="A35" s="4" t="s">
        <v>23</v>
      </c>
      <c r="B35" s="5"/>
      <c r="C35" s="5"/>
    </row>
    <row r="36" spans="1:5" ht="14.25" customHeight="1">
      <c r="A36" s="6" t="s">
        <v>24</v>
      </c>
      <c r="B36" s="6"/>
      <c r="C36" s="6"/>
      <c r="E36" s="3" t="s">
        <v>25</v>
      </c>
    </row>
  </sheetData>
  <sheetProtection selectLockedCells="1" selectUnlockedCells="1"/>
  <mergeCells count="4">
    <mergeCell ref="C2:G2"/>
    <mergeCell ref="D11:F11"/>
    <mergeCell ref="A32:C32"/>
    <mergeCell ref="A36:C36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1"/>
  <sheetViews>
    <sheetView workbookViewId="0" topLeftCell="A1">
      <selection activeCell="G19" sqref="G19"/>
    </sheetView>
  </sheetViews>
  <sheetFormatPr defaultColWidth="8.796875" defaultRowHeight="14.25"/>
  <cols>
    <col min="1" max="1" width="14.296875" style="7" customWidth="1"/>
    <col min="2" max="2" width="9.8984375" style="7" customWidth="1"/>
    <col min="3" max="3" width="11" style="7" customWidth="1"/>
    <col min="4" max="4" width="8.296875" style="7" customWidth="1"/>
    <col min="5" max="5" width="26.3984375" style="7" customWidth="1"/>
    <col min="6" max="63" width="10.5" style="7" customWidth="1"/>
    <col min="64" max="64" width="10.5" style="8" customWidth="1"/>
    <col min="65" max="16384" width="10.5" style="0" customWidth="1"/>
  </cols>
  <sheetData>
    <row r="1" spans="1:64" ht="14.25" customHeight="1">
      <c r="A1" s="9" t="s">
        <v>15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/>
    </row>
    <row r="2" spans="1:64" ht="14.25">
      <c r="A2" s="11" t="s">
        <v>26</v>
      </c>
      <c r="B2" s="11"/>
      <c r="C2" s="11"/>
      <c r="D2" s="11"/>
      <c r="E2" s="1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25.5" customHeight="1">
      <c r="A3" s="12" t="s">
        <v>27</v>
      </c>
      <c r="B3" s="12"/>
      <c r="C3" s="12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/>
    </row>
    <row r="4" spans="1:64" ht="14.25">
      <c r="A4" s="13">
        <f>Обложка!D11</f>
        <v>0</v>
      </c>
      <c r="B4" s="13"/>
      <c r="C4" s="12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/>
    </row>
    <row r="5" spans="1:64" ht="14.25" customHeight="1">
      <c r="A5" s="12" t="s">
        <v>28</v>
      </c>
      <c r="B5" s="12"/>
      <c r="C5" s="12"/>
      <c r="D5" s="12"/>
      <c r="E5" s="12">
        <f>Обложка!B4</f>
        <v>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/>
    </row>
    <row r="6" spans="1:64" ht="25.5" customHeight="1">
      <c r="A6" s="12" t="s">
        <v>29</v>
      </c>
      <c r="B6" s="12"/>
      <c r="C6" s="12"/>
      <c r="D6" s="12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/>
    </row>
    <row r="7" spans="1:64" ht="14.25">
      <c r="A7" s="14" t="s">
        <v>30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6"/>
    </row>
    <row r="8" spans="1:64" ht="14.25">
      <c r="A8" s="17" t="s">
        <v>31</v>
      </c>
      <c r="B8" s="17"/>
      <c r="C8" s="17"/>
      <c r="D8" s="18" t="s">
        <v>32</v>
      </c>
      <c r="E8" s="14">
        <v>900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/>
    </row>
    <row r="9" spans="1:64" ht="14.25">
      <c r="A9" s="17" t="s">
        <v>33</v>
      </c>
      <c r="B9" s="17"/>
      <c r="C9" s="17"/>
      <c r="D9" s="14" t="s">
        <v>34</v>
      </c>
      <c r="E9" s="14">
        <v>39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/>
    </row>
    <row r="10" spans="1:64" ht="14.25">
      <c r="A10" s="14" t="s">
        <v>35</v>
      </c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6"/>
    </row>
    <row r="11" spans="1:64" ht="14.25">
      <c r="A11" s="17" t="s">
        <v>36</v>
      </c>
      <c r="B11" s="17"/>
      <c r="C11" s="17"/>
      <c r="D11" s="18" t="s">
        <v>32</v>
      </c>
      <c r="E11" s="14">
        <v>900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/>
    </row>
    <row r="12" spans="1:64" ht="14.25" customHeight="1">
      <c r="A12" s="19" t="s">
        <v>37</v>
      </c>
      <c r="B12" s="19"/>
      <c r="C12" s="19"/>
      <c r="D12" s="19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6"/>
    </row>
    <row r="13" spans="1:63" s="23" customFormat="1" ht="38.25">
      <c r="A13" s="20" t="s">
        <v>38</v>
      </c>
      <c r="B13" s="20" t="s">
        <v>39</v>
      </c>
      <c r="C13" s="20" t="s">
        <v>40</v>
      </c>
      <c r="D13" s="21" t="s">
        <v>41</v>
      </c>
      <c r="E13" s="21" t="s">
        <v>42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4" ht="38.25">
      <c r="A14" s="24" t="s">
        <v>43</v>
      </c>
      <c r="B14" s="20" t="s">
        <v>44</v>
      </c>
      <c r="C14" s="20" t="s">
        <v>45</v>
      </c>
      <c r="D14" s="21" t="s">
        <v>41</v>
      </c>
      <c r="E14" s="21" t="s">
        <v>42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/>
    </row>
    <row r="15" spans="1:64" ht="14.25" customHeight="1">
      <c r="A15" s="25" t="s">
        <v>46</v>
      </c>
      <c r="B15" s="25"/>
      <c r="C15" s="25"/>
      <c r="D15" s="25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6"/>
    </row>
    <row r="16" spans="1:64" ht="14.25">
      <c r="A16" s="17" t="s">
        <v>31</v>
      </c>
      <c r="B16" s="17"/>
      <c r="C16" s="17"/>
      <c r="D16" s="18" t="s">
        <v>32</v>
      </c>
      <c r="E16" s="14">
        <v>900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/>
    </row>
    <row r="17" spans="1:64" ht="14.25">
      <c r="A17" s="26" t="s">
        <v>47</v>
      </c>
      <c r="B17" s="27"/>
      <c r="C17" s="28"/>
      <c r="D17" s="29" t="s">
        <v>34</v>
      </c>
      <c r="E17" s="14">
        <v>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/>
    </row>
    <row r="18" spans="1:64" ht="14.25">
      <c r="A18" s="14" t="s">
        <v>48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</row>
    <row r="19" spans="1:63" ht="38.25">
      <c r="A19" s="30">
        <f>'Контрольный лист'!A21</f>
        <v>0</v>
      </c>
      <c r="B19" s="30">
        <f>'Контрольный лист'!B21</f>
        <v>0</v>
      </c>
      <c r="C19" s="30">
        <f>'Контрольный лист'!C21</f>
        <v>0</v>
      </c>
      <c r="D19" s="30" t="s">
        <v>34</v>
      </c>
      <c r="E19" s="14">
        <f>'Контрольный лист'!F21</f>
        <v>39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ht="48.75" customHeight="1">
      <c r="A20" s="30">
        <f>'Контрольный лист'!A22</f>
        <v>0</v>
      </c>
      <c r="B20" s="30">
        <f>'Контрольный лист'!B22</f>
        <v>0</v>
      </c>
      <c r="C20" s="30">
        <f>'Контрольный лист'!C22</f>
        <v>0</v>
      </c>
      <c r="D20" s="14" t="s">
        <v>34</v>
      </c>
      <c r="E20" s="14">
        <f>'Контрольный лист'!F22</f>
        <v>13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ht="51">
      <c r="A21" s="30">
        <f>'Контрольный лист'!A23</f>
        <v>0</v>
      </c>
      <c r="B21" s="30">
        <f>'Контрольный лист'!B23</f>
        <v>0</v>
      </c>
      <c r="C21" s="30">
        <f>'Контрольный лист'!C23</f>
        <v>0</v>
      </c>
      <c r="D21" s="14" t="s">
        <v>34</v>
      </c>
      <c r="E21" s="14">
        <f>'Контрольный лист'!F23</f>
        <v>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ht="14.25">
      <c r="A22" s="31"/>
      <c r="B22" s="31"/>
      <c r="C22" s="31"/>
      <c r="D22" s="32"/>
      <c r="E22" s="3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ht="14.25" customHeight="1">
      <c r="A23" s="33" t="s">
        <v>49</v>
      </c>
      <c r="B23" s="33"/>
      <c r="C23" s="33"/>
      <c r="D23" s="33"/>
      <c r="E23" s="33"/>
      <c r="F23" s="34"/>
      <c r="G23" s="35"/>
      <c r="H23" s="35"/>
      <c r="I23" s="35"/>
      <c r="J23" s="36"/>
      <c r="K23" s="36"/>
      <c r="L23" s="3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ht="14.25" customHeight="1">
      <c r="A24" s="38" t="s">
        <v>50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12" ht="14.25" customHeight="1">
      <c r="A25" s="38" t="s">
        <v>51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4.25">
      <c r="A26" s="38"/>
      <c r="B26" s="39"/>
      <c r="C26" s="39"/>
      <c r="D26" s="39"/>
      <c r="E26" s="40"/>
      <c r="F26" s="40"/>
      <c r="G26" s="41"/>
      <c r="H26" s="41"/>
      <c r="I26" s="41"/>
      <c r="J26" s="39"/>
      <c r="K26" s="39"/>
      <c r="L26" s="42"/>
    </row>
    <row r="27" spans="1:9" ht="14.25">
      <c r="A27" s="11" t="s">
        <v>52</v>
      </c>
      <c r="B27" s="11"/>
      <c r="C27" s="43" t="s">
        <v>53</v>
      </c>
      <c r="D27" s="10"/>
      <c r="E27"/>
      <c r="F27" s="44"/>
      <c r="G27" s="8"/>
      <c r="H27" s="8"/>
      <c r="I27" s="8"/>
    </row>
    <row r="28" spans="1:9" ht="14.25">
      <c r="A28" s="8"/>
      <c r="B28" s="8"/>
      <c r="C28" s="8"/>
      <c r="D28" s="8"/>
      <c r="E28"/>
      <c r="F28" s="8"/>
      <c r="G28" s="8"/>
      <c r="H28" s="8"/>
      <c r="I28" s="8"/>
    </row>
    <row r="29" spans="1:9" ht="14.25">
      <c r="A29" s="8"/>
      <c r="B29" s="8"/>
      <c r="C29" s="8"/>
      <c r="D29" s="8"/>
      <c r="E29"/>
      <c r="F29" s="8"/>
      <c r="G29" s="8"/>
      <c r="H29" s="8"/>
      <c r="I29" s="8"/>
    </row>
    <row r="30" spans="1:9" ht="14.25">
      <c r="A30" s="10" t="s">
        <v>23</v>
      </c>
      <c r="B30" s="8"/>
      <c r="C30" s="8"/>
      <c r="D30" s="8"/>
      <c r="E30"/>
      <c r="F30" s="8"/>
      <c r="G30" s="8"/>
      <c r="H30" s="8"/>
      <c r="I30" s="8"/>
    </row>
    <row r="31" spans="1:9" ht="14.25">
      <c r="A31" s="11" t="s">
        <v>54</v>
      </c>
      <c r="B31" s="11"/>
      <c r="C31" s="7" t="s">
        <v>55</v>
      </c>
      <c r="D31" s="10"/>
      <c r="E31"/>
      <c r="F31" s="8"/>
      <c r="G31" s="8"/>
      <c r="H31" s="8"/>
      <c r="I31" s="8"/>
    </row>
  </sheetData>
  <sheetProtection selectLockedCells="1" selectUnlockedCells="1"/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8:E18"/>
    <mergeCell ref="A23:E23"/>
    <mergeCell ref="A24:L24"/>
    <mergeCell ref="A25:L25"/>
    <mergeCell ref="A27:B27"/>
    <mergeCell ref="A31:B31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13" sqref="H13"/>
    </sheetView>
  </sheetViews>
  <sheetFormatPr defaultColWidth="8.796875" defaultRowHeight="14.25"/>
  <cols>
    <col min="1" max="1" width="6.69921875" style="45" customWidth="1"/>
    <col min="2" max="2" width="20" style="46" customWidth="1"/>
    <col min="3" max="3" width="14" style="46" customWidth="1"/>
    <col min="4" max="4" width="8.8984375" style="46" hidden="1" customWidth="1"/>
    <col min="5" max="5" width="23.796875" style="46" customWidth="1"/>
    <col min="6" max="6" width="22" style="46" customWidth="1"/>
    <col min="7" max="7" width="9" style="46" customWidth="1"/>
    <col min="8" max="64" width="9" style="0" customWidth="1"/>
    <col min="65" max="16384" width="9.19921875" style="0" customWidth="1"/>
  </cols>
  <sheetData>
    <row r="1" spans="1:6" ht="14.25" customHeight="1">
      <c r="A1"/>
      <c r="B1" s="47" t="s">
        <v>56</v>
      </c>
      <c r="C1" s="47"/>
      <c r="D1" s="47"/>
      <c r="E1" s="47"/>
      <c r="F1" s="47"/>
    </row>
    <row r="2" spans="1:6" ht="15.75">
      <c r="A2" s="48"/>
      <c r="B2" s="48"/>
      <c r="C2" s="48" t="s">
        <v>57</v>
      </c>
      <c r="D2" s="49"/>
      <c r="E2" s="49">
        <f>Обложка!D11</f>
        <v>0</v>
      </c>
      <c r="F2" s="50"/>
    </row>
    <row r="3" spans="1:6" ht="14.25" customHeight="1">
      <c r="A3" s="51" t="s">
        <v>58</v>
      </c>
      <c r="B3" s="52" t="s">
        <v>59</v>
      </c>
      <c r="C3" s="52"/>
      <c r="D3" s="52"/>
      <c r="E3" s="52" t="s">
        <v>60</v>
      </c>
      <c r="F3" s="52" t="s">
        <v>46</v>
      </c>
    </row>
    <row r="4" spans="1:6" ht="14.25">
      <c r="A4" s="53" t="s">
        <v>61</v>
      </c>
      <c r="B4" s="53"/>
      <c r="C4" s="53"/>
      <c r="D4" s="53"/>
      <c r="E4" s="53"/>
      <c r="F4" s="53"/>
    </row>
    <row r="5" spans="1:6" ht="14.25" customHeight="1">
      <c r="A5" s="51" t="s">
        <v>62</v>
      </c>
      <c r="B5" s="54" t="s">
        <v>63</v>
      </c>
      <c r="C5" s="54"/>
      <c r="D5" s="54"/>
      <c r="E5" s="52">
        <f>'Акт сдачи-приемки'!E8</f>
        <v>900</v>
      </c>
      <c r="F5" s="52">
        <f>'Акт сдачи-приемки'!E16</f>
        <v>900</v>
      </c>
    </row>
    <row r="6" spans="1:6" ht="14.25">
      <c r="A6" s="53" t="s">
        <v>64</v>
      </c>
      <c r="B6" s="53"/>
      <c r="C6" s="53"/>
      <c r="D6" s="53"/>
      <c r="E6" s="53"/>
      <c r="F6" s="53"/>
    </row>
    <row r="7" spans="1:6" ht="25.5" customHeight="1">
      <c r="A7" s="55" t="s">
        <v>65</v>
      </c>
      <c r="B7" s="56" t="s">
        <v>66</v>
      </c>
      <c r="C7" s="56"/>
      <c r="D7" s="56"/>
      <c r="E7" s="57">
        <f>'Контрольный лист'!F21+'Контрольный лист'!F22</f>
        <v>52</v>
      </c>
      <c r="F7" s="57">
        <f>'Контрольный лист'!F23</f>
        <v>2</v>
      </c>
    </row>
    <row r="8" spans="1:6" ht="16.5" customHeight="1">
      <c r="A8" s="51" t="s">
        <v>67</v>
      </c>
      <c r="B8" s="56" t="s">
        <v>68</v>
      </c>
      <c r="C8" s="56"/>
      <c r="D8" s="54"/>
      <c r="E8" s="52">
        <f>'Контрольный лист'!G24</f>
        <v>1</v>
      </c>
      <c r="F8" s="52">
        <v>0</v>
      </c>
    </row>
    <row r="9" spans="1:6" ht="30" customHeight="1">
      <c r="A9" s="51" t="s">
        <v>69</v>
      </c>
      <c r="B9" s="54" t="s">
        <v>70</v>
      </c>
      <c r="C9" s="54"/>
      <c r="D9" s="54"/>
      <c r="E9" s="58">
        <f>100-E8*100/E7</f>
        <v>98.07692307692308</v>
      </c>
      <c r="F9" s="58">
        <f>100-F8*100/F7</f>
        <v>100</v>
      </c>
    </row>
    <row r="10" spans="1:6" ht="14.25">
      <c r="A10" s="53" t="s">
        <v>71</v>
      </c>
      <c r="B10" s="53"/>
      <c r="C10" s="53"/>
      <c r="D10" s="53"/>
      <c r="E10" s="53"/>
      <c r="F10" s="53"/>
    </row>
    <row r="11" spans="1:6" ht="86.25" customHeight="1">
      <c r="A11" s="51" t="s">
        <v>72</v>
      </c>
      <c r="B11" s="54" t="s">
        <v>73</v>
      </c>
      <c r="C11" s="54"/>
      <c r="D11" s="54"/>
      <c r="E11" s="54" t="s">
        <v>74</v>
      </c>
      <c r="F11" s="54" t="s">
        <v>75</v>
      </c>
    </row>
    <row r="12" spans="1:6" ht="66" customHeight="1">
      <c r="A12" s="51" t="s">
        <v>76</v>
      </c>
      <c r="B12" s="54" t="s">
        <v>77</v>
      </c>
      <c r="C12" s="54"/>
      <c r="D12" s="54"/>
      <c r="E12" s="54" t="s">
        <v>78</v>
      </c>
      <c r="F12" s="54" t="s">
        <v>79</v>
      </c>
    </row>
    <row r="13" spans="1:6" ht="27.75" customHeight="1">
      <c r="A13" s="51" t="s">
        <v>80</v>
      </c>
      <c r="B13" s="54">
        <f>'Контрольный лист'!A21</f>
        <v>0</v>
      </c>
      <c r="C13" s="54">
        <f>'Контрольный лист'!B21</f>
        <v>0</v>
      </c>
      <c r="D13" s="54" t="e">
        <f aca="true" t="shared" si="0" ref="D13:D14">NA()</f>
        <v>#N/A</v>
      </c>
      <c r="E13" s="52">
        <v>39</v>
      </c>
      <c r="F13" s="52" t="s">
        <v>81</v>
      </c>
    </row>
    <row r="14" spans="1:6" ht="37.5" customHeight="1">
      <c r="A14" s="51" t="s">
        <v>82</v>
      </c>
      <c r="B14" s="54">
        <f>'Контрольный лист'!A22</f>
        <v>0</v>
      </c>
      <c r="C14" s="54">
        <f>'Контрольный лист'!B22</f>
        <v>0</v>
      </c>
      <c r="D14" s="54" t="e">
        <f t="shared" si="0"/>
        <v>#N/A</v>
      </c>
      <c r="E14" s="52">
        <v>13</v>
      </c>
      <c r="F14" s="52" t="s">
        <v>81</v>
      </c>
    </row>
    <row r="15" spans="1:6" ht="30" customHeight="1">
      <c r="A15" s="51" t="s">
        <v>83</v>
      </c>
      <c r="B15" s="59" t="s">
        <v>84</v>
      </c>
      <c r="C15" s="60" t="s">
        <v>85</v>
      </c>
      <c r="D15" s="54"/>
      <c r="E15" s="52" t="s">
        <v>81</v>
      </c>
      <c r="F15" s="52">
        <v>2</v>
      </c>
    </row>
    <row r="16" spans="1:6" ht="14.25">
      <c r="A16" s="61" t="s">
        <v>86</v>
      </c>
      <c r="B16" s="61"/>
      <c r="C16" s="61"/>
      <c r="D16" s="61"/>
      <c r="E16" s="61"/>
      <c r="F16" s="61"/>
    </row>
    <row r="17" spans="1:6" ht="27" customHeight="1">
      <c r="A17" s="51" t="s">
        <v>87</v>
      </c>
      <c r="B17" s="54" t="s">
        <v>88</v>
      </c>
      <c r="C17" s="54"/>
      <c r="D17" s="54"/>
      <c r="E17" s="52" t="s">
        <v>89</v>
      </c>
      <c r="F17" s="52" t="s">
        <v>89</v>
      </c>
    </row>
    <row r="18" spans="1:6" ht="14.25" customHeight="1">
      <c r="A18" s="51" t="s">
        <v>90</v>
      </c>
      <c r="B18" s="54" t="s">
        <v>91</v>
      </c>
      <c r="C18" s="54"/>
      <c r="D18" s="54"/>
      <c r="E18" s="52"/>
      <c r="F18" s="52"/>
    </row>
    <row r="19" spans="1:6" ht="27" customHeight="1">
      <c r="A19" s="51" t="s">
        <v>92</v>
      </c>
      <c r="B19" s="54" t="s">
        <v>93</v>
      </c>
      <c r="C19" s="54"/>
      <c r="D19" s="54"/>
      <c r="E19" s="52"/>
      <c r="F19" s="52"/>
    </row>
    <row r="20" spans="1:6" ht="14.25">
      <c r="A20" s="53" t="s">
        <v>94</v>
      </c>
      <c r="B20" s="53"/>
      <c r="C20" s="53"/>
      <c r="D20" s="53"/>
      <c r="E20" s="53"/>
      <c r="F20" s="53"/>
    </row>
    <row r="21" spans="1:6" ht="56.25" customHeight="1">
      <c r="A21" s="51" t="s">
        <v>95</v>
      </c>
      <c r="B21" s="52" t="s">
        <v>96</v>
      </c>
      <c r="C21" s="52"/>
      <c r="D21" s="52"/>
      <c r="E21" s="52"/>
      <c r="F21" s="52"/>
    </row>
    <row r="22" spans="2:6" ht="14.25">
      <c r="B22" s="62"/>
      <c r="C22" s="62"/>
      <c r="D22" s="62"/>
      <c r="E22" s="63"/>
      <c r="F22" s="64"/>
    </row>
    <row r="23" spans="2:6" ht="14.25">
      <c r="B23" s="22" t="s">
        <v>20</v>
      </c>
      <c r="C23" s="12"/>
      <c r="D23" s="12"/>
      <c r="E23" s="12"/>
      <c r="F23" s="8"/>
    </row>
    <row r="24" spans="2:6" ht="14.25">
      <c r="B24" s="11" t="s">
        <v>52</v>
      </c>
      <c r="C24" s="11"/>
      <c r="D24" s="8"/>
      <c r="E24" s="65" t="s">
        <v>97</v>
      </c>
      <c r="F24" s="65"/>
    </row>
    <row r="25" spans="2:6" ht="14.25">
      <c r="B25" s="8"/>
      <c r="C25" s="8"/>
      <c r="D25" s="8"/>
      <c r="E25" s="8"/>
      <c r="F25" s="8"/>
    </row>
    <row r="26" spans="2:6" ht="14.25">
      <c r="B26" s="8"/>
      <c r="C26" s="8"/>
      <c r="D26" s="8"/>
      <c r="E26" s="8"/>
      <c r="F26" s="8"/>
    </row>
    <row r="27" spans="2:6" ht="14.25">
      <c r="B27" s="10" t="s">
        <v>23</v>
      </c>
      <c r="C27" s="8"/>
      <c r="D27" s="8"/>
      <c r="E27" s="8"/>
      <c r="F27" s="8"/>
    </row>
    <row r="28" spans="2:6" ht="14.25">
      <c r="B28" s="11" t="s">
        <v>54</v>
      </c>
      <c r="C28" s="11"/>
      <c r="D28" s="7"/>
      <c r="E28" s="11" t="s">
        <v>55</v>
      </c>
      <c r="F28" s="11"/>
    </row>
  </sheetData>
  <sheetProtection selectLockedCells="1" selectUnlockedCells="1"/>
  <mergeCells count="24">
    <mergeCell ref="B1:F1"/>
    <mergeCell ref="A2:C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6:F16"/>
    <mergeCell ref="B17:D17"/>
    <mergeCell ref="E17:E19"/>
    <mergeCell ref="F17:F19"/>
    <mergeCell ref="B18:D18"/>
    <mergeCell ref="B19:D19"/>
    <mergeCell ref="A20:F20"/>
    <mergeCell ref="B21:F21"/>
    <mergeCell ref="B24:C24"/>
    <mergeCell ref="E24:F24"/>
    <mergeCell ref="B28:C28"/>
    <mergeCell ref="E28:F28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8"/>
  <sheetViews>
    <sheetView workbookViewId="0" topLeftCell="A7">
      <selection activeCell="H19" sqref="H19"/>
    </sheetView>
  </sheetViews>
  <sheetFormatPr defaultColWidth="8.796875" defaultRowHeight="14.25"/>
  <cols>
    <col min="1" max="1" width="5.19921875" style="66" customWidth="1"/>
    <col min="2" max="2" width="19.296875" style="67" customWidth="1"/>
    <col min="3" max="3" width="15.19921875" style="67" customWidth="1"/>
    <col min="4" max="4" width="8.69921875" style="66" customWidth="1"/>
    <col min="5" max="5" width="7.69921875" style="66" customWidth="1"/>
    <col min="6" max="6" width="12.3984375" style="66" customWidth="1"/>
    <col min="7" max="61" width="10.5" style="66" customWidth="1"/>
    <col min="62" max="64" width="10.5" style="68" customWidth="1"/>
    <col min="65" max="16384" width="10.5" style="0" customWidth="1"/>
  </cols>
  <sheetData>
    <row r="1" spans="1:64" ht="17.25" customHeight="1">
      <c r="A1" s="69" t="s">
        <v>98</v>
      </c>
      <c r="B1" s="69"/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/>
      <c r="BK1"/>
      <c r="BL1"/>
    </row>
    <row r="2" spans="1:64" ht="14.25">
      <c r="A2" s="71"/>
      <c r="B2" s="72"/>
      <c r="C2" s="73">
        <f>Обложка!D11</f>
        <v>0</v>
      </c>
      <c r="D2" s="73"/>
      <c r="E2" s="73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/>
      <c r="BK2"/>
      <c r="BL2"/>
    </row>
    <row r="3" spans="1:61" s="78" customFormat="1" ht="36" customHeight="1">
      <c r="A3" s="30" t="s">
        <v>99</v>
      </c>
      <c r="B3" s="21" t="s">
        <v>100</v>
      </c>
      <c r="C3" s="21"/>
      <c r="D3" s="30" t="s">
        <v>101</v>
      </c>
      <c r="E3" s="74">
        <f>'Контрольный лист'!F3</f>
        <v>0</v>
      </c>
      <c r="F3" s="30" t="s">
        <v>102</v>
      </c>
      <c r="G3" s="75"/>
      <c r="H3" s="76"/>
      <c r="I3" s="76"/>
      <c r="J3" s="77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</row>
    <row r="4" spans="1:61" s="78" customFormat="1" ht="25.5" customHeight="1">
      <c r="A4" s="30">
        <v>1</v>
      </c>
      <c r="B4" s="21" t="s">
        <v>103</v>
      </c>
      <c r="C4" s="21">
        <f>'Контрольный лист'!B4</f>
        <v>0</v>
      </c>
      <c r="D4" s="21">
        <f>'Контрольный лист'!C4</f>
        <v>0</v>
      </c>
      <c r="E4" s="79">
        <v>11</v>
      </c>
      <c r="F4" s="80" t="s">
        <v>104</v>
      </c>
      <c r="G4" s="75"/>
      <c r="H4" s="76"/>
      <c r="I4" s="76"/>
      <c r="J4" s="77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</row>
    <row r="5" spans="1:61" s="78" customFormat="1" ht="14.25">
      <c r="A5" s="30">
        <v>2</v>
      </c>
      <c r="B5" s="21" t="s">
        <v>105</v>
      </c>
      <c r="C5" s="21">
        <f>'Контрольный лист'!B5</f>
        <v>0</v>
      </c>
      <c r="D5" s="21">
        <f>'Контрольный лист'!C5</f>
        <v>0</v>
      </c>
      <c r="E5" s="79">
        <v>2</v>
      </c>
      <c r="F5" s="80" t="s">
        <v>104</v>
      </c>
      <c r="G5" s="75"/>
      <c r="H5" s="76"/>
      <c r="I5" s="76"/>
      <c r="J5" s="77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</row>
    <row r="6" spans="1:61" s="78" customFormat="1" ht="14.25">
      <c r="A6" s="30">
        <v>3</v>
      </c>
      <c r="B6" s="21" t="s">
        <v>106</v>
      </c>
      <c r="C6" s="21">
        <f>'Контрольный лист'!B6</f>
        <v>0</v>
      </c>
      <c r="D6" s="21">
        <f>'Контрольный лист'!C6</f>
        <v>0</v>
      </c>
      <c r="E6" s="79">
        <v>2</v>
      </c>
      <c r="F6" s="80" t="s">
        <v>104</v>
      </c>
      <c r="G6" s="75"/>
      <c r="H6" s="76"/>
      <c r="I6" s="76"/>
      <c r="J6" s="77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</row>
    <row r="7" spans="1:61" s="78" customFormat="1" ht="14.25">
      <c r="A7" s="30">
        <v>4</v>
      </c>
      <c r="B7" s="21" t="s">
        <v>107</v>
      </c>
      <c r="C7" s="21">
        <f>'Контрольный лист'!B7</f>
        <v>0</v>
      </c>
      <c r="D7" s="21">
        <f>'Контрольный лист'!C7</f>
        <v>0</v>
      </c>
      <c r="E7" s="79">
        <v>2</v>
      </c>
      <c r="F7" s="80" t="s">
        <v>104</v>
      </c>
      <c r="G7" s="75"/>
      <c r="H7" s="76"/>
      <c r="I7" s="76"/>
      <c r="J7" s="77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</row>
    <row r="8" spans="1:61" s="78" customFormat="1" ht="14.25">
      <c r="A8" s="30">
        <v>5</v>
      </c>
      <c r="B8" s="21" t="s">
        <v>108</v>
      </c>
      <c r="C8" s="21">
        <f>'Контрольный лист'!B8</f>
        <v>0</v>
      </c>
      <c r="D8" s="21">
        <f>'Контрольный лист'!C8</f>
        <v>0</v>
      </c>
      <c r="E8" s="79">
        <v>5</v>
      </c>
      <c r="F8" s="80" t="s">
        <v>104</v>
      </c>
      <c r="G8" s="75"/>
      <c r="H8" s="76"/>
      <c r="I8" s="76"/>
      <c r="J8" s="77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</row>
    <row r="9" spans="1:61" s="78" customFormat="1" ht="14.25">
      <c r="A9" s="30">
        <v>6</v>
      </c>
      <c r="B9" s="21" t="s">
        <v>109</v>
      </c>
      <c r="C9" s="21">
        <f>'Контрольный лист'!B9</f>
        <v>0</v>
      </c>
      <c r="D9" s="21">
        <f>'Контрольный лист'!C9</f>
        <v>0</v>
      </c>
      <c r="E9" s="79">
        <v>2</v>
      </c>
      <c r="F9" s="80" t="s">
        <v>104</v>
      </c>
      <c r="G9" s="75"/>
      <c r="H9" s="76"/>
      <c r="I9" s="76"/>
      <c r="J9" s="7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</row>
    <row r="10" spans="1:61" s="78" customFormat="1" ht="14.25">
      <c r="A10" s="30">
        <v>7</v>
      </c>
      <c r="B10" s="21" t="s">
        <v>110</v>
      </c>
      <c r="C10" s="21">
        <f>'Контрольный лист'!B10</f>
        <v>0</v>
      </c>
      <c r="D10" s="21">
        <f>'Контрольный лист'!C10</f>
        <v>0</v>
      </c>
      <c r="E10" s="79">
        <v>2</v>
      </c>
      <c r="F10" s="80" t="s">
        <v>104</v>
      </c>
      <c r="G10" s="75"/>
      <c r="H10" s="76"/>
      <c r="I10" s="76"/>
      <c r="J10" s="77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1:61" s="78" customFormat="1" ht="14.25">
      <c r="A11" s="30">
        <v>8</v>
      </c>
      <c r="B11" s="21" t="s">
        <v>111</v>
      </c>
      <c r="C11" s="21">
        <f>'Контрольный лист'!B11</f>
        <v>0</v>
      </c>
      <c r="D11" s="21">
        <f>'Контрольный лист'!C11</f>
        <v>0</v>
      </c>
      <c r="E11" s="79">
        <v>5</v>
      </c>
      <c r="F11" s="80" t="s">
        <v>104</v>
      </c>
      <c r="G11" s="75"/>
      <c r="H11" s="76"/>
      <c r="I11" s="76"/>
      <c r="J11" s="7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1:61" s="78" customFormat="1" ht="29.25" customHeight="1">
      <c r="A12" s="30">
        <v>9</v>
      </c>
      <c r="B12" s="21" t="s">
        <v>112</v>
      </c>
      <c r="C12" s="21">
        <f>'Контрольный лист'!B12</f>
        <v>0</v>
      </c>
      <c r="D12" s="21">
        <f>'Контрольный лист'!C12</f>
        <v>0</v>
      </c>
      <c r="E12" s="79">
        <v>1</v>
      </c>
      <c r="F12" s="80" t="s">
        <v>104</v>
      </c>
      <c r="G12" s="75"/>
      <c r="H12" s="76"/>
      <c r="I12" s="76"/>
      <c r="J12" s="77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spans="1:61" s="78" customFormat="1" ht="14.25">
      <c r="A13" s="30">
        <v>10</v>
      </c>
      <c r="B13" s="21" t="s">
        <v>113</v>
      </c>
      <c r="C13" s="21">
        <f>'Контрольный лист'!B13</f>
        <v>0</v>
      </c>
      <c r="D13" s="21">
        <f>'Контрольный лист'!C13</f>
        <v>0</v>
      </c>
      <c r="E13" s="79">
        <v>4</v>
      </c>
      <c r="F13" s="80" t="s">
        <v>104</v>
      </c>
      <c r="G13" s="75"/>
      <c r="H13" s="76"/>
      <c r="I13" s="76"/>
      <c r="J13" s="77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</row>
    <row r="14" spans="1:61" s="78" customFormat="1" ht="14.25">
      <c r="A14" s="30">
        <v>11</v>
      </c>
      <c r="B14" s="21" t="s">
        <v>114</v>
      </c>
      <c r="C14" s="21">
        <f>'Контрольный лист'!B14</f>
        <v>0</v>
      </c>
      <c r="D14" s="21">
        <f>'Контрольный лист'!C14</f>
        <v>0</v>
      </c>
      <c r="E14" s="79">
        <v>1</v>
      </c>
      <c r="F14" s="80" t="s">
        <v>104</v>
      </c>
      <c r="G14" s="75"/>
      <c r="H14" s="76"/>
      <c r="I14" s="76"/>
      <c r="J14" s="77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</row>
    <row r="15" spans="1:61" s="78" customFormat="1" ht="14.25">
      <c r="A15" s="30">
        <v>12</v>
      </c>
      <c r="B15" s="21" t="s">
        <v>115</v>
      </c>
      <c r="C15" s="21">
        <f>'Контрольный лист'!B15</f>
        <v>0</v>
      </c>
      <c r="D15" s="21">
        <f>'Контрольный лист'!C15</f>
        <v>0</v>
      </c>
      <c r="E15" s="79">
        <v>1</v>
      </c>
      <c r="F15" s="80" t="s">
        <v>104</v>
      </c>
      <c r="G15" s="75"/>
      <c r="H15" s="76"/>
      <c r="I15" s="76"/>
      <c r="J15" s="77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</row>
    <row r="16" spans="1:61" s="78" customFormat="1" ht="14.25">
      <c r="A16" s="30">
        <v>13</v>
      </c>
      <c r="B16" s="21" t="s">
        <v>116</v>
      </c>
      <c r="C16" s="21" t="s">
        <v>117</v>
      </c>
      <c r="D16" s="21">
        <f>'Контрольный лист'!C16</f>
        <v>0</v>
      </c>
      <c r="E16" s="79">
        <v>1</v>
      </c>
      <c r="F16" s="80" t="s">
        <v>104</v>
      </c>
      <c r="G16" s="75"/>
      <c r="H16" s="76"/>
      <c r="I16" s="76"/>
      <c r="J16" s="77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</row>
    <row r="17" spans="1:61" s="78" customFormat="1" ht="14.25">
      <c r="A17" s="30">
        <v>14</v>
      </c>
      <c r="B17" s="21" t="s">
        <v>118</v>
      </c>
      <c r="C17" s="21">
        <f>'Контрольный лист'!B17</f>
        <v>0</v>
      </c>
      <c r="D17" s="21">
        <f>'Контрольный лист'!C17</f>
        <v>0</v>
      </c>
      <c r="E17" s="79">
        <v>2</v>
      </c>
      <c r="F17" s="80" t="s">
        <v>104</v>
      </c>
      <c r="G17" s="75"/>
      <c r="H17" s="76"/>
      <c r="I17" s="76"/>
      <c r="J17" s="77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</row>
    <row r="18" spans="1:61" s="78" customFormat="1" ht="34.5" customHeight="1">
      <c r="A18" s="30">
        <v>15</v>
      </c>
      <c r="B18" s="21" t="s">
        <v>119</v>
      </c>
      <c r="C18" s="21">
        <f>'Контрольный лист'!B18</f>
        <v>0</v>
      </c>
      <c r="D18" s="21">
        <f>'Контрольный лист'!C18</f>
        <v>0</v>
      </c>
      <c r="E18" s="79">
        <v>4</v>
      </c>
      <c r="F18" s="80" t="s">
        <v>104</v>
      </c>
      <c r="G18" s="75"/>
      <c r="H18" s="76"/>
      <c r="I18" s="76"/>
      <c r="J18" s="77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</row>
    <row r="19" spans="1:61" s="78" customFormat="1" ht="33" customHeight="1">
      <c r="A19" s="30">
        <v>16</v>
      </c>
      <c r="B19" s="21" t="s">
        <v>120</v>
      </c>
      <c r="C19" s="21">
        <f>'Контрольный лист'!B19</f>
        <v>0</v>
      </c>
      <c r="D19" s="21">
        <f>'Контрольный лист'!C19</f>
        <v>0</v>
      </c>
      <c r="E19" s="79">
        <v>4</v>
      </c>
      <c r="F19" s="80" t="s">
        <v>104</v>
      </c>
      <c r="G19" s="75"/>
      <c r="H19" s="76"/>
      <c r="I19" s="76"/>
      <c r="J19" s="77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</row>
    <row r="20" spans="1:6" ht="15.75">
      <c r="A20" s="30">
        <v>17</v>
      </c>
      <c r="B20" s="21" t="s">
        <v>121</v>
      </c>
      <c r="C20" s="21">
        <f>'Контрольный лист'!B20</f>
        <v>0</v>
      </c>
      <c r="D20" s="21">
        <f>'Контрольный лист'!C20</f>
        <v>0</v>
      </c>
      <c r="E20" s="79">
        <v>3</v>
      </c>
      <c r="F20" s="80" t="s">
        <v>104</v>
      </c>
    </row>
    <row r="21" spans="1:6" ht="15.75">
      <c r="A21" s="81"/>
      <c r="B21" s="82"/>
      <c r="C21" s="83"/>
      <c r="D21" s="76"/>
      <c r="E21" s="84"/>
      <c r="F21" s="85"/>
    </row>
    <row r="22" spans="1:6" ht="15.75">
      <c r="A22" s="75"/>
      <c r="B22" s="11"/>
      <c r="C22" s="11"/>
      <c r="D22" s="75"/>
      <c r="E22"/>
      <c r="F22"/>
    </row>
    <row r="23" spans="1:6" ht="15.75">
      <c r="A23"/>
      <c r="B23" s="10" t="s">
        <v>20</v>
      </c>
      <c r="C23" s="8"/>
      <c r="D23"/>
      <c r="E23"/>
      <c r="F23"/>
    </row>
    <row r="24" spans="1:6" ht="15.75">
      <c r="A24" s="75"/>
      <c r="B24" s="11" t="s">
        <v>52</v>
      </c>
      <c r="C24" s="11"/>
      <c r="D24" s="86" t="s">
        <v>122</v>
      </c>
      <c r="E24" s="86"/>
      <c r="F24" s="86"/>
    </row>
    <row r="25" spans="1:6" ht="15.75">
      <c r="A25" s="87"/>
      <c r="B25" s="8"/>
      <c r="C25" s="8"/>
      <c r="D25"/>
      <c r="E25"/>
      <c r="F25"/>
    </row>
    <row r="26" spans="1:6" ht="14.25" customHeight="1">
      <c r="A26"/>
      <c r="B26" s="8"/>
      <c r="C26" s="8"/>
      <c r="D26"/>
      <c r="E26"/>
      <c r="F26"/>
    </row>
    <row r="27" spans="1:6" ht="15.75">
      <c r="A27" s="88"/>
      <c r="B27" s="10" t="s">
        <v>23</v>
      </c>
      <c r="C27" s="8"/>
      <c r="D27"/>
      <c r="E27"/>
      <c r="F27" s="89"/>
    </row>
    <row r="28" spans="2:4" ht="15.75" customHeight="1">
      <c r="B28" s="12" t="s">
        <v>54</v>
      </c>
      <c r="C28" s="12"/>
      <c r="D28" s="75" t="s">
        <v>123</v>
      </c>
    </row>
  </sheetData>
  <sheetProtection selectLockedCells="1" selectUnlockedCells="1"/>
  <mergeCells count="7">
    <mergeCell ref="A1:F1"/>
    <mergeCell ref="C2:E2"/>
    <mergeCell ref="B3:C3"/>
    <mergeCell ref="B22:C22"/>
    <mergeCell ref="B24:C24"/>
    <mergeCell ref="D24:F24"/>
    <mergeCell ref="B28:C28"/>
  </mergeCells>
  <printOptions/>
  <pageMargins left="0.6895833333333333" right="0.47152777777777777" top="0.6" bottom="0.3326388888888889" header="0.5118055555555555" footer="0.5118055555555555"/>
  <pageSetup horizontalDpi="300" verticalDpi="300" orientation="portrait" pageOrder="overThenDown" paperSize="9" scale="1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3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7" sqref="B27"/>
    </sheetView>
  </sheetViews>
  <sheetFormatPr defaultColWidth="8.796875" defaultRowHeight="14.25"/>
  <cols>
    <col min="1" max="1" width="27.09765625" style="22" customWidth="1"/>
    <col min="2" max="2" width="15" style="22" customWidth="1"/>
    <col min="3" max="3" width="8.19921875" style="44" customWidth="1"/>
    <col min="4" max="4" width="16.09765625" style="75" customWidth="1"/>
    <col min="5" max="5" width="10.5" style="75" customWidth="1"/>
    <col min="6" max="6" width="7.5" style="75" customWidth="1"/>
    <col min="7" max="7" width="8.796875" style="44" customWidth="1"/>
    <col min="8" max="8" width="7.69921875" style="44" customWidth="1"/>
    <col min="9" max="9" width="10" style="75" customWidth="1"/>
    <col min="10" max="10" width="10.296875" style="75" customWidth="1"/>
    <col min="11" max="11" width="8.19921875" style="75" customWidth="1"/>
    <col min="12" max="12" width="8.69921875" style="75" customWidth="1"/>
    <col min="13" max="13" width="14.09765625" style="75" customWidth="1"/>
    <col min="14" max="62" width="10.796875" style="75" customWidth="1"/>
    <col min="63" max="64" width="10.796875" style="78" customWidth="1"/>
    <col min="65" max="16384" width="10.796875" style="0" customWidth="1"/>
  </cols>
  <sheetData>
    <row r="1" spans="1:64" ht="14.25" customHeight="1">
      <c r="A1" s="76" t="s">
        <v>124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14.25">
      <c r="A2" s="22">
        <f>Обложка!D11</f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2" s="93" customFormat="1" ht="63.75">
      <c r="A3" s="90" t="s">
        <v>100</v>
      </c>
      <c r="B3" s="90" t="s">
        <v>125</v>
      </c>
      <c r="C3" s="90" t="s">
        <v>126</v>
      </c>
      <c r="D3" s="90" t="s">
        <v>127</v>
      </c>
      <c r="E3" s="90" t="s">
        <v>128</v>
      </c>
      <c r="F3" s="91" t="s">
        <v>129</v>
      </c>
      <c r="G3" s="91" t="s">
        <v>130</v>
      </c>
      <c r="H3" s="91" t="s">
        <v>131</v>
      </c>
      <c r="I3" s="91" t="s">
        <v>132</v>
      </c>
      <c r="J3" s="91" t="s">
        <v>133</v>
      </c>
      <c r="K3" s="91" t="s">
        <v>134</v>
      </c>
      <c r="L3" s="91" t="s">
        <v>135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</row>
    <row r="4" spans="1:64" ht="13.5">
      <c r="A4" s="21" t="s">
        <v>103</v>
      </c>
      <c r="B4" s="60" t="s">
        <v>85</v>
      </c>
      <c r="C4" s="20" t="s">
        <v>136</v>
      </c>
      <c r="D4" s="94" t="s">
        <v>137</v>
      </c>
      <c r="E4" s="21" t="s">
        <v>138</v>
      </c>
      <c r="F4" s="79">
        <v>11</v>
      </c>
      <c r="G4" s="95">
        <v>0</v>
      </c>
      <c r="H4" s="96">
        <v>0</v>
      </c>
      <c r="I4" s="96">
        <v>0</v>
      </c>
      <c r="J4" s="96">
        <v>0</v>
      </c>
      <c r="K4" s="96">
        <v>0</v>
      </c>
      <c r="L4" s="96">
        <v>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>
      <c r="A5" s="21" t="s">
        <v>105</v>
      </c>
      <c r="B5" s="60" t="s">
        <v>85</v>
      </c>
      <c r="C5" s="20" t="s">
        <v>136</v>
      </c>
      <c r="D5" s="74">
        <v>12.13</v>
      </c>
      <c r="E5" s="21" t="s">
        <v>138</v>
      </c>
      <c r="F5" s="79">
        <v>2</v>
      </c>
      <c r="G5" s="95">
        <v>0</v>
      </c>
      <c r="H5" s="96">
        <v>0</v>
      </c>
      <c r="I5" s="96">
        <v>12</v>
      </c>
      <c r="J5" s="96">
        <v>0</v>
      </c>
      <c r="K5" s="96">
        <v>0</v>
      </c>
      <c r="L5" s="96">
        <v>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3.5">
      <c r="A6" s="21" t="s">
        <v>106</v>
      </c>
      <c r="B6" s="60" t="s">
        <v>85</v>
      </c>
      <c r="C6" s="20" t="s">
        <v>136</v>
      </c>
      <c r="D6" s="74">
        <v>14.15</v>
      </c>
      <c r="E6" s="21" t="s">
        <v>138</v>
      </c>
      <c r="F6" s="79">
        <v>2</v>
      </c>
      <c r="G6" s="95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3.5">
      <c r="A7" s="21" t="s">
        <v>107</v>
      </c>
      <c r="B7" s="60" t="s">
        <v>85</v>
      </c>
      <c r="C7" s="20" t="s">
        <v>136</v>
      </c>
      <c r="D7" s="74">
        <v>16.17</v>
      </c>
      <c r="E7" s="21" t="s">
        <v>138</v>
      </c>
      <c r="F7" s="79">
        <v>2</v>
      </c>
      <c r="G7" s="95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3.5">
      <c r="A8" s="21" t="s">
        <v>108</v>
      </c>
      <c r="B8" s="60" t="s">
        <v>85</v>
      </c>
      <c r="C8" s="20" t="s">
        <v>136</v>
      </c>
      <c r="D8" s="74" t="s">
        <v>139</v>
      </c>
      <c r="E8" s="21" t="s">
        <v>138</v>
      </c>
      <c r="F8" s="79">
        <v>5</v>
      </c>
      <c r="G8" s="95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3.5">
      <c r="A9" s="21" t="s">
        <v>109</v>
      </c>
      <c r="B9" s="60" t="s">
        <v>85</v>
      </c>
      <c r="C9" s="20" t="s">
        <v>136</v>
      </c>
      <c r="D9" s="74">
        <v>22.23</v>
      </c>
      <c r="E9" s="21" t="s">
        <v>138</v>
      </c>
      <c r="F9" s="79">
        <v>2</v>
      </c>
      <c r="G9" s="95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3.5">
      <c r="A10" s="21" t="s">
        <v>110</v>
      </c>
      <c r="B10" s="60" t="s">
        <v>85</v>
      </c>
      <c r="C10" s="20" t="s">
        <v>136</v>
      </c>
      <c r="D10" s="74">
        <v>24.25</v>
      </c>
      <c r="E10" s="21" t="s">
        <v>138</v>
      </c>
      <c r="F10" s="79">
        <v>2</v>
      </c>
      <c r="G10" s="95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3.5">
      <c r="A11" s="21" t="s">
        <v>111</v>
      </c>
      <c r="B11" s="60" t="s">
        <v>85</v>
      </c>
      <c r="C11" s="20" t="s">
        <v>136</v>
      </c>
      <c r="D11" s="74" t="s">
        <v>140</v>
      </c>
      <c r="E11" s="21" t="s">
        <v>138</v>
      </c>
      <c r="F11" s="79">
        <v>5</v>
      </c>
      <c r="G11" s="95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3.5">
      <c r="A12" s="21" t="s">
        <v>112</v>
      </c>
      <c r="B12" s="60" t="s">
        <v>85</v>
      </c>
      <c r="C12" s="20" t="s">
        <v>136</v>
      </c>
      <c r="D12" s="74">
        <v>30</v>
      </c>
      <c r="E12" s="21" t="s">
        <v>138</v>
      </c>
      <c r="F12" s="79">
        <v>1</v>
      </c>
      <c r="G12" s="95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3.5">
      <c r="A13" s="21" t="s">
        <v>113</v>
      </c>
      <c r="B13" s="60" t="s">
        <v>85</v>
      </c>
      <c r="C13" s="20" t="s">
        <v>136</v>
      </c>
      <c r="D13" s="74" t="s">
        <v>141</v>
      </c>
      <c r="E13" s="21" t="s">
        <v>138</v>
      </c>
      <c r="F13" s="79">
        <v>4</v>
      </c>
      <c r="G13" s="95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3.5">
      <c r="A14" s="21" t="s">
        <v>114</v>
      </c>
      <c r="B14" s="60" t="s">
        <v>85</v>
      </c>
      <c r="C14" s="20" t="s">
        <v>136</v>
      </c>
      <c r="D14" s="74">
        <v>36</v>
      </c>
      <c r="E14" s="21" t="s">
        <v>138</v>
      </c>
      <c r="F14" s="79">
        <v>1</v>
      </c>
      <c r="G14" s="95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3.5">
      <c r="A15" s="21" t="s">
        <v>115</v>
      </c>
      <c r="B15" s="60" t="s">
        <v>85</v>
      </c>
      <c r="C15" s="20" t="s">
        <v>136</v>
      </c>
      <c r="D15" s="74">
        <v>37</v>
      </c>
      <c r="E15" s="21" t="s">
        <v>138</v>
      </c>
      <c r="F15" s="79">
        <v>1</v>
      </c>
      <c r="G15" s="95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3.5">
      <c r="A16" s="21" t="s">
        <v>116</v>
      </c>
      <c r="B16" s="60" t="s">
        <v>85</v>
      </c>
      <c r="C16" s="20" t="s">
        <v>136</v>
      </c>
      <c r="D16" s="74">
        <v>38</v>
      </c>
      <c r="E16" s="21" t="s">
        <v>138</v>
      </c>
      <c r="F16" s="79">
        <v>1</v>
      </c>
      <c r="G16" s="95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3.5">
      <c r="A17" s="21" t="s">
        <v>118</v>
      </c>
      <c r="B17" s="20" t="s">
        <v>117</v>
      </c>
      <c r="C17" s="20" t="s">
        <v>136</v>
      </c>
      <c r="D17" s="21">
        <v>1.2</v>
      </c>
      <c r="E17" s="97" t="s">
        <v>142</v>
      </c>
      <c r="F17" s="79">
        <v>2</v>
      </c>
      <c r="G17" s="95" t="s">
        <v>143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3.5">
      <c r="A18" s="21" t="s">
        <v>119</v>
      </c>
      <c r="B18" s="20" t="s">
        <v>117</v>
      </c>
      <c r="C18" s="20" t="s">
        <v>136</v>
      </c>
      <c r="D18" s="21" t="s">
        <v>144</v>
      </c>
      <c r="E18" s="97" t="s">
        <v>142</v>
      </c>
      <c r="F18" s="79">
        <v>4</v>
      </c>
      <c r="G18" s="95" t="s">
        <v>143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25.5">
      <c r="A19" s="21" t="s">
        <v>120</v>
      </c>
      <c r="B19" s="20" t="s">
        <v>117</v>
      </c>
      <c r="C19" s="20" t="s">
        <v>136</v>
      </c>
      <c r="D19" s="21" t="s">
        <v>145</v>
      </c>
      <c r="E19" s="97" t="s">
        <v>142</v>
      </c>
      <c r="F19" s="79">
        <v>4</v>
      </c>
      <c r="G19" s="95" t="s">
        <v>143</v>
      </c>
      <c r="H19" s="96">
        <v>0</v>
      </c>
      <c r="I19" s="96">
        <f>D19</f>
        <v>0</v>
      </c>
      <c r="J19" s="96">
        <v>0</v>
      </c>
      <c r="K19" s="96">
        <v>0</v>
      </c>
      <c r="L19" s="9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5.75">
      <c r="A20" s="21" t="s">
        <v>121</v>
      </c>
      <c r="B20" s="20" t="s">
        <v>117</v>
      </c>
      <c r="C20" s="20" t="s">
        <v>136</v>
      </c>
      <c r="D20" s="21" t="s">
        <v>146</v>
      </c>
      <c r="E20" s="97" t="s">
        <v>142</v>
      </c>
      <c r="F20" s="79">
        <v>3</v>
      </c>
      <c r="G20" s="95" t="s">
        <v>147</v>
      </c>
      <c r="H20" s="96">
        <v>0</v>
      </c>
      <c r="I20" s="96">
        <v>8</v>
      </c>
      <c r="J20" s="96">
        <v>0</v>
      </c>
      <c r="K20" s="96">
        <v>0</v>
      </c>
      <c r="L20" s="9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2" s="78" customFormat="1" ht="29.25" customHeight="1">
      <c r="A21" s="98" t="s">
        <v>148</v>
      </c>
      <c r="B21" s="99" t="s">
        <v>85</v>
      </c>
      <c r="C21" s="100" t="s">
        <v>136</v>
      </c>
      <c r="D21" s="101"/>
      <c r="E21" s="101"/>
      <c r="F21" s="102">
        <v>39</v>
      </c>
      <c r="G21" s="103"/>
      <c r="H21" s="103"/>
      <c r="I21" s="104"/>
      <c r="J21" s="104"/>
      <c r="K21" s="104"/>
      <c r="L21" s="10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</row>
    <row r="22" spans="1:62" s="78" customFormat="1" ht="24.75">
      <c r="A22" s="98" t="s">
        <v>149</v>
      </c>
      <c r="B22" s="100" t="s">
        <v>117</v>
      </c>
      <c r="C22" s="100" t="s">
        <v>136</v>
      </c>
      <c r="D22" s="101"/>
      <c r="E22" s="101"/>
      <c r="F22" s="102">
        <f>SUM(F17:F20)</f>
        <v>13</v>
      </c>
      <c r="G22" s="103"/>
      <c r="H22" s="103"/>
      <c r="I22" s="104"/>
      <c r="J22" s="104"/>
      <c r="K22" s="104"/>
      <c r="L22" s="104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</row>
    <row r="23" spans="1:62" s="78" customFormat="1" ht="26.25" customHeight="1">
      <c r="A23" s="98" t="s">
        <v>150</v>
      </c>
      <c r="B23" s="99" t="s">
        <v>85</v>
      </c>
      <c r="C23" s="100" t="s">
        <v>151</v>
      </c>
      <c r="D23" s="101"/>
      <c r="E23" s="101"/>
      <c r="F23" s="102">
        <v>2</v>
      </c>
      <c r="G23" s="103"/>
      <c r="H23" s="103"/>
      <c r="I23" s="104"/>
      <c r="J23" s="104"/>
      <c r="K23" s="104"/>
      <c r="L23" s="104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</row>
    <row r="24" spans="1:12" ht="25.5">
      <c r="A24" s="20" t="s">
        <v>152</v>
      </c>
      <c r="B24" s="105"/>
      <c r="C24" s="105"/>
      <c r="D24" s="105"/>
      <c r="E24" s="105"/>
      <c r="F24" s="105"/>
      <c r="G24" s="96">
        <v>1</v>
      </c>
      <c r="H24" s="103"/>
      <c r="I24" s="104"/>
      <c r="J24" s="104"/>
      <c r="K24" s="104"/>
      <c r="L24" s="104"/>
    </row>
    <row r="25" spans="1:12" ht="25.5">
      <c r="A25" s="20" t="s">
        <v>153</v>
      </c>
      <c r="B25" s="105"/>
      <c r="C25" s="105"/>
      <c r="D25" s="105"/>
      <c r="E25" s="105"/>
      <c r="F25" s="105"/>
      <c r="G25" s="105"/>
      <c r="H25" s="96">
        <f>SUM(H4:H24)</f>
        <v>0</v>
      </c>
      <c r="I25" s="104"/>
      <c r="J25" s="104"/>
      <c r="K25" s="104"/>
      <c r="L25" s="104"/>
    </row>
    <row r="26" spans="1:12" ht="14.25">
      <c r="A26" s="24" t="s">
        <v>154</v>
      </c>
      <c r="B26" s="105"/>
      <c r="C26" s="105"/>
      <c r="D26" s="105"/>
      <c r="E26" s="105"/>
      <c r="F26" s="105"/>
      <c r="G26" s="105"/>
      <c r="H26" s="96"/>
      <c r="I26" s="79">
        <v>6</v>
      </c>
      <c r="J26" s="104"/>
      <c r="K26" s="104"/>
      <c r="L26" s="104"/>
    </row>
    <row r="27" spans="1:12" ht="14.25">
      <c r="A27" s="20" t="s">
        <v>155</v>
      </c>
      <c r="B27" s="105"/>
      <c r="C27" s="105"/>
      <c r="D27" s="105"/>
      <c r="E27" s="105"/>
      <c r="F27" s="105"/>
      <c r="G27" s="105"/>
      <c r="H27" s="105"/>
      <c r="I27" s="105"/>
      <c r="J27" s="79">
        <v>0</v>
      </c>
      <c r="K27" s="104"/>
      <c r="L27" s="104"/>
    </row>
    <row r="28" spans="1:12" ht="25.5">
      <c r="A28" s="20" t="s">
        <v>156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79">
        <v>0</v>
      </c>
      <c r="L28" s="104"/>
    </row>
    <row r="29" spans="1:12" ht="14.25" customHeight="1">
      <c r="A29" s="24" t="s">
        <v>157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79">
        <v>0</v>
      </c>
    </row>
    <row r="30" spans="1:12" ht="12.75">
      <c r="A30" s="12"/>
      <c r="B30" s="12"/>
      <c r="C30" s="76"/>
      <c r="D30" s="76"/>
      <c r="E30" s="76"/>
      <c r="F30" s="104"/>
      <c r="G30" s="103"/>
      <c r="H30" s="103"/>
      <c r="I30" s="104"/>
      <c r="J30" s="104"/>
      <c r="K30" s="104"/>
      <c r="L30" s="104"/>
    </row>
    <row r="31" spans="1:12" ht="12.75">
      <c r="A31" s="106" t="s">
        <v>158</v>
      </c>
      <c r="B31" s="12"/>
      <c r="C31" s="76"/>
      <c r="D31" s="76"/>
      <c r="E31" s="76"/>
      <c r="F31" s="104"/>
      <c r="G31" s="103"/>
      <c r="H31" s="103"/>
      <c r="I31" s="104"/>
      <c r="J31" s="104"/>
      <c r="K31" s="104"/>
      <c r="L31" s="104"/>
    </row>
    <row r="32" spans="1:12" ht="14.25">
      <c r="A32"/>
      <c r="B32"/>
      <c r="C32"/>
      <c r="D32"/>
      <c r="E32"/>
      <c r="L32" s="104"/>
    </row>
    <row r="33" spans="1:5" ht="14.25">
      <c r="A33" s="22" t="s">
        <v>20</v>
      </c>
      <c r="B33" s="12"/>
      <c r="C33" s="12"/>
      <c r="D33" s="12"/>
      <c r="E33" s="8"/>
    </row>
    <row r="34" spans="1:5" ht="14.25">
      <c r="A34" s="11" t="s">
        <v>52</v>
      </c>
      <c r="B34" s="11"/>
      <c r="C34" s="8"/>
      <c r="D34" s="65" t="s">
        <v>159</v>
      </c>
      <c r="E34" s="65"/>
    </row>
    <row r="35" spans="1:5" ht="14.25">
      <c r="A35" s="10" t="s">
        <v>23</v>
      </c>
      <c r="B35" s="8"/>
      <c r="C35" s="8"/>
      <c r="D35" s="8"/>
      <c r="E35" s="8"/>
    </row>
    <row r="36" spans="1:5" ht="14.25">
      <c r="A36" s="11" t="s">
        <v>54</v>
      </c>
      <c r="B36" s="11"/>
      <c r="C36" s="7"/>
      <c r="D36" s="11" t="s">
        <v>55</v>
      </c>
      <c r="E36" s="11"/>
    </row>
  </sheetData>
  <sheetProtection selectLockedCells="1" selectUnlockedCells="1"/>
  <autoFilter ref="A3:L29"/>
  <mergeCells count="14">
    <mergeCell ref="A1:L1"/>
    <mergeCell ref="D21:E21"/>
    <mergeCell ref="D22:E22"/>
    <mergeCell ref="D23:E23"/>
    <mergeCell ref="B24:F24"/>
    <mergeCell ref="B25:G25"/>
    <mergeCell ref="B26:G26"/>
    <mergeCell ref="B27:I27"/>
    <mergeCell ref="B28:J28"/>
    <mergeCell ref="B29:K29"/>
    <mergeCell ref="A34:B34"/>
    <mergeCell ref="D34:E34"/>
    <mergeCell ref="A36:B36"/>
    <mergeCell ref="D36:E36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portrait" pageOrder="overThenDown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1">
      <selection activeCell="A1" sqref="A1"/>
    </sheetView>
  </sheetViews>
  <sheetFormatPr defaultColWidth="8.796875" defaultRowHeight="14.25"/>
  <cols>
    <col min="1" max="1" width="14.09765625" style="107" customWidth="1"/>
    <col min="2" max="2" width="10.3984375" style="108" customWidth="1"/>
    <col min="3" max="3" width="8.296875" style="107" customWidth="1"/>
    <col min="4" max="4" width="7.5" style="107" customWidth="1"/>
    <col min="5" max="5" width="9.19921875" style="107" customWidth="1"/>
    <col min="6" max="6" width="6.296875" style="107" customWidth="1"/>
    <col min="7" max="7" width="5.69921875" style="109" customWidth="1"/>
    <col min="8" max="8" width="18.09765625" style="109" customWidth="1"/>
    <col min="9" max="9" width="20.19921875" style="109" customWidth="1"/>
    <col min="10" max="10" width="28.09765625" style="110" customWidth="1"/>
    <col min="11" max="16384" width="10.5" style="107" customWidth="1"/>
  </cols>
  <sheetData>
    <row r="1" spans="1:10" s="112" customFormat="1" ht="13.5" customHeight="1">
      <c r="A1" s="111" t="s">
        <v>160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256" ht="13.5" customHeight="1">
      <c r="A2" s="113" t="s">
        <v>161</v>
      </c>
      <c r="B2" s="113"/>
      <c r="C2" s="108"/>
      <c r="D2"/>
      <c r="E2"/>
      <c r="F2"/>
      <c r="G2"/>
      <c r="H2"/>
      <c r="I2" s="11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114" t="s">
        <v>100</v>
      </c>
      <c r="B3" s="115" t="s">
        <v>127</v>
      </c>
      <c r="C3" s="115" t="s">
        <v>162</v>
      </c>
      <c r="D3" s="116" t="s">
        <v>101</v>
      </c>
      <c r="E3" s="116" t="s">
        <v>60</v>
      </c>
      <c r="F3" s="116"/>
      <c r="G3" s="116"/>
      <c r="H3" s="116"/>
      <c r="I3" s="116"/>
      <c r="J3" s="11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114"/>
      <c r="B4" s="115"/>
      <c r="C4" s="115"/>
      <c r="D4" s="116"/>
      <c r="E4" s="115" t="s">
        <v>163</v>
      </c>
      <c r="F4" s="116" t="s">
        <v>164</v>
      </c>
      <c r="G4" s="116"/>
      <c r="H4" s="114" t="s">
        <v>165</v>
      </c>
      <c r="I4" s="114" t="s">
        <v>166</v>
      </c>
      <c r="J4" s="115" t="s">
        <v>167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114"/>
      <c r="B5" s="115"/>
      <c r="C5" s="115"/>
      <c r="D5" s="116"/>
      <c r="E5" s="115"/>
      <c r="F5" s="115" t="s">
        <v>168</v>
      </c>
      <c r="G5" s="115" t="s">
        <v>129</v>
      </c>
      <c r="H5" s="114"/>
      <c r="I5" s="114"/>
      <c r="J5" s="11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14"/>
      <c r="B6" s="114"/>
      <c r="C6" s="114"/>
      <c r="D6" s="114"/>
      <c r="E6" s="114"/>
      <c r="F6" s="115"/>
      <c r="G6" s="115"/>
      <c r="H6" s="114"/>
      <c r="I6" s="114"/>
      <c r="J6" s="11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114" t="s">
        <v>169</v>
      </c>
      <c r="B7" s="114">
        <v>1.2</v>
      </c>
      <c r="C7" s="114" t="s">
        <v>138</v>
      </c>
      <c r="D7" s="114" t="s">
        <v>136</v>
      </c>
      <c r="E7" s="114">
        <v>0</v>
      </c>
      <c r="F7" s="115" t="s">
        <v>170</v>
      </c>
      <c r="G7" s="117">
        <v>2</v>
      </c>
      <c r="H7" s="115">
        <v>0</v>
      </c>
      <c r="I7" s="115" t="s">
        <v>81</v>
      </c>
      <c r="J7" s="114" t="s">
        <v>171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114" t="s">
        <v>172</v>
      </c>
      <c r="B8" s="114" t="s">
        <v>173</v>
      </c>
      <c r="C8" s="114" t="s">
        <v>138</v>
      </c>
      <c r="D8" s="114">
        <f>'контрол лист'!D7</f>
        <v>0</v>
      </c>
      <c r="E8" s="114">
        <v>0</v>
      </c>
      <c r="F8" s="115" t="s">
        <v>170</v>
      </c>
      <c r="G8" s="118">
        <v>6</v>
      </c>
      <c r="H8" s="115">
        <v>0</v>
      </c>
      <c r="I8" s="115" t="s">
        <v>81</v>
      </c>
      <c r="J8" s="114">
        <f>'контрол лист'!J7</f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14" t="s">
        <v>174</v>
      </c>
      <c r="B9" s="114" t="s">
        <v>175</v>
      </c>
      <c r="C9" s="114" t="s">
        <v>138</v>
      </c>
      <c r="D9" s="114">
        <f>'контрол лист'!D8</f>
        <v>0</v>
      </c>
      <c r="E9" s="114">
        <v>0</v>
      </c>
      <c r="F9" s="115" t="s">
        <v>170</v>
      </c>
      <c r="G9" s="118">
        <v>4</v>
      </c>
      <c r="H9" s="115">
        <v>0</v>
      </c>
      <c r="I9" s="115" t="s">
        <v>81</v>
      </c>
      <c r="J9" s="114">
        <f>'контрол лист'!J8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114" t="s">
        <v>176</v>
      </c>
      <c r="B10" s="114" t="s">
        <v>177</v>
      </c>
      <c r="C10" s="114" t="s">
        <v>138</v>
      </c>
      <c r="D10" s="114">
        <f>'контрол лист'!D9</f>
        <v>0</v>
      </c>
      <c r="E10" s="114">
        <v>0</v>
      </c>
      <c r="F10" s="115" t="s">
        <v>170</v>
      </c>
      <c r="G10" s="118">
        <v>3</v>
      </c>
      <c r="H10" s="115">
        <v>0</v>
      </c>
      <c r="I10" s="115" t="s">
        <v>81</v>
      </c>
      <c r="J10" s="114">
        <f>'контрол лист'!J9</f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6" customHeight="1">
      <c r="A11" s="114" t="s">
        <v>178</v>
      </c>
      <c r="B11" s="114">
        <v>18.19</v>
      </c>
      <c r="C11" s="114" t="s">
        <v>138</v>
      </c>
      <c r="D11" s="114">
        <f>'контрол лист'!D10</f>
        <v>0</v>
      </c>
      <c r="E11" s="114">
        <v>0</v>
      </c>
      <c r="F11" s="115" t="s">
        <v>170</v>
      </c>
      <c r="G11" s="118">
        <v>2</v>
      </c>
      <c r="H11" s="115">
        <v>0</v>
      </c>
      <c r="I11" s="115" t="s">
        <v>81</v>
      </c>
      <c r="J11" s="114">
        <f>'контрол лист'!J10</f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114" t="s">
        <v>179</v>
      </c>
      <c r="B12" s="114">
        <v>108</v>
      </c>
      <c r="C12" s="114" t="s">
        <v>138</v>
      </c>
      <c r="D12" s="114">
        <f>'контрол лист'!D11</f>
        <v>0</v>
      </c>
      <c r="E12" s="114">
        <v>0</v>
      </c>
      <c r="F12" s="115" t="s">
        <v>170</v>
      </c>
      <c r="G12" s="118">
        <v>1</v>
      </c>
      <c r="H12" s="115">
        <v>0</v>
      </c>
      <c r="I12" s="115" t="s">
        <v>81</v>
      </c>
      <c r="J12" s="114">
        <f>'контрол лист'!J11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114" t="s">
        <v>180</v>
      </c>
      <c r="B13" s="114">
        <v>22.21</v>
      </c>
      <c r="C13" s="114" t="s">
        <v>138</v>
      </c>
      <c r="D13" s="114">
        <f>'контрол лист'!D12</f>
        <v>0</v>
      </c>
      <c r="E13" s="114">
        <v>0</v>
      </c>
      <c r="F13" s="115" t="s">
        <v>170</v>
      </c>
      <c r="G13" s="118">
        <v>2</v>
      </c>
      <c r="H13" s="115">
        <v>0</v>
      </c>
      <c r="I13" s="115" t="s">
        <v>81</v>
      </c>
      <c r="J13" s="114">
        <f>'контрол лист'!J12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114" t="s">
        <v>181</v>
      </c>
      <c r="B14" s="114">
        <v>23.24</v>
      </c>
      <c r="C14" s="114" t="s">
        <v>138</v>
      </c>
      <c r="D14" s="114">
        <f>'контрол лист'!D13</f>
        <v>0</v>
      </c>
      <c r="E14" s="114">
        <v>0</v>
      </c>
      <c r="F14" s="115" t="s">
        <v>170</v>
      </c>
      <c r="G14" s="118">
        <v>2</v>
      </c>
      <c r="H14" s="115">
        <v>0</v>
      </c>
      <c r="I14" s="115" t="s">
        <v>81</v>
      </c>
      <c r="J14" s="114">
        <f>'контрол лист'!J13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114" t="s">
        <v>182</v>
      </c>
      <c r="B15" s="114">
        <v>25.26</v>
      </c>
      <c r="C15" s="114" t="s">
        <v>138</v>
      </c>
      <c r="D15" s="114">
        <f>'контрол лист'!D14</f>
        <v>0</v>
      </c>
      <c r="E15" s="114">
        <v>0</v>
      </c>
      <c r="F15" s="115" t="s">
        <v>170</v>
      </c>
      <c r="G15" s="118">
        <v>2</v>
      </c>
      <c r="H15" s="115">
        <v>0</v>
      </c>
      <c r="I15" s="115" t="s">
        <v>81</v>
      </c>
      <c r="J15" s="114">
        <f>'контрол лист'!J14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114" t="s">
        <v>183</v>
      </c>
      <c r="B16" s="114" t="s">
        <v>184</v>
      </c>
      <c r="C16" s="114" t="s">
        <v>138</v>
      </c>
      <c r="D16" s="114">
        <f>'контрол лист'!D15</f>
        <v>0</v>
      </c>
      <c r="E16" s="114">
        <v>0</v>
      </c>
      <c r="F16" s="115" t="s">
        <v>170</v>
      </c>
      <c r="G16" s="118">
        <v>4</v>
      </c>
      <c r="H16" s="115">
        <v>0</v>
      </c>
      <c r="I16" s="115" t="s">
        <v>81</v>
      </c>
      <c r="J16" s="114">
        <f>'контрол лист'!J15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" customHeight="1">
      <c r="A17" s="114" t="s">
        <v>185</v>
      </c>
      <c r="B17" s="114" t="s">
        <v>186</v>
      </c>
      <c r="C17" s="114" t="s">
        <v>138</v>
      </c>
      <c r="D17" s="114">
        <f>'контрол лист'!D16</f>
        <v>0</v>
      </c>
      <c r="E17" s="114">
        <v>0</v>
      </c>
      <c r="F17" s="115" t="s">
        <v>170</v>
      </c>
      <c r="G17" s="118">
        <v>3</v>
      </c>
      <c r="H17" s="115">
        <v>0</v>
      </c>
      <c r="I17" s="115" t="s">
        <v>81</v>
      </c>
      <c r="J17" s="114">
        <f>'контрол лист'!J16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8" customHeight="1">
      <c r="A18" s="114" t="s">
        <v>187</v>
      </c>
      <c r="B18" s="114">
        <v>37</v>
      </c>
      <c r="C18" s="114" t="s">
        <v>138</v>
      </c>
      <c r="D18" s="114">
        <f>'контрол лист'!D17</f>
        <v>0</v>
      </c>
      <c r="E18" s="114">
        <v>0</v>
      </c>
      <c r="F18" s="115" t="s">
        <v>170</v>
      </c>
      <c r="G18" s="118">
        <v>1</v>
      </c>
      <c r="H18" s="115">
        <v>0</v>
      </c>
      <c r="I18" s="115" t="s">
        <v>81</v>
      </c>
      <c r="J18" s="114">
        <f>'контрол лист'!J17</f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6" customHeight="1">
      <c r="A19" s="114" t="s">
        <v>188</v>
      </c>
      <c r="B19" s="114" t="s">
        <v>189</v>
      </c>
      <c r="C19" s="114" t="s">
        <v>138</v>
      </c>
      <c r="D19" s="114">
        <f>'контрол лист'!D18</f>
        <v>0</v>
      </c>
      <c r="E19" s="114" t="s">
        <v>190</v>
      </c>
      <c r="F19" s="115" t="s">
        <v>191</v>
      </c>
      <c r="G19" s="118">
        <v>4</v>
      </c>
      <c r="H19" s="115">
        <v>1</v>
      </c>
      <c r="I19" s="115" t="s">
        <v>81</v>
      </c>
      <c r="J19" s="114">
        <f>'контрол лист'!J18</f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114" t="s">
        <v>192</v>
      </c>
      <c r="B20" s="114" t="s">
        <v>193</v>
      </c>
      <c r="C20" s="114" t="s">
        <v>138</v>
      </c>
      <c r="D20" s="114">
        <f>'контрол лист'!D19</f>
        <v>0</v>
      </c>
      <c r="E20" s="114">
        <v>0</v>
      </c>
      <c r="F20" s="115" t="s">
        <v>170</v>
      </c>
      <c r="G20" s="118">
        <v>6</v>
      </c>
      <c r="H20" s="115">
        <v>0</v>
      </c>
      <c r="I20" s="115" t="s">
        <v>81</v>
      </c>
      <c r="J20" s="114">
        <f>'контрол лист'!J19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6" customHeight="1">
      <c r="A21" s="114" t="s">
        <v>194</v>
      </c>
      <c r="B21" s="114" t="s">
        <v>195</v>
      </c>
      <c r="C21" s="114" t="s">
        <v>138</v>
      </c>
      <c r="D21" s="114">
        <f>'контрол лист'!D20</f>
        <v>0</v>
      </c>
      <c r="E21" s="114">
        <v>0</v>
      </c>
      <c r="F21" s="115" t="s">
        <v>196</v>
      </c>
      <c r="G21" s="118">
        <v>2</v>
      </c>
      <c r="H21" s="115">
        <v>0</v>
      </c>
      <c r="I21" s="115" t="s">
        <v>81</v>
      </c>
      <c r="J21" s="114">
        <f>'контрол лист'!J20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6" customHeight="1">
      <c r="A22" s="114" t="s">
        <v>197</v>
      </c>
      <c r="B22" s="114">
        <v>64.67</v>
      </c>
      <c r="C22" s="114" t="s">
        <v>138</v>
      </c>
      <c r="D22" s="114">
        <f>'контрол лист'!D21</f>
        <v>0</v>
      </c>
      <c r="E22" s="114">
        <v>0</v>
      </c>
      <c r="F22" s="115" t="s">
        <v>170</v>
      </c>
      <c r="G22" s="118">
        <v>2</v>
      </c>
      <c r="H22" s="115">
        <v>0</v>
      </c>
      <c r="I22" s="115" t="s">
        <v>81</v>
      </c>
      <c r="J22" s="114">
        <f>'контрол лист'!J21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6" customHeight="1">
      <c r="A23" s="114" t="s">
        <v>198</v>
      </c>
      <c r="B23" s="114">
        <v>65.66</v>
      </c>
      <c r="C23" s="114" t="s">
        <v>138</v>
      </c>
      <c r="D23" s="114">
        <f>'контрол лист'!D22</f>
        <v>0</v>
      </c>
      <c r="E23" s="114">
        <v>0</v>
      </c>
      <c r="F23" s="115" t="s">
        <v>170</v>
      </c>
      <c r="G23" s="118">
        <v>2</v>
      </c>
      <c r="H23" s="115">
        <v>0</v>
      </c>
      <c r="I23" s="115" t="s">
        <v>81</v>
      </c>
      <c r="J23" s="114">
        <f>'контрол лист'!J22</f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8" customHeight="1">
      <c r="A24" s="114" t="s">
        <v>199</v>
      </c>
      <c r="B24" s="114" t="s">
        <v>200</v>
      </c>
      <c r="C24" s="114" t="s">
        <v>138</v>
      </c>
      <c r="D24" s="114">
        <f>'контрол лист'!D23</f>
        <v>0</v>
      </c>
      <c r="E24" s="114">
        <v>0</v>
      </c>
      <c r="F24" s="115" t="s">
        <v>170</v>
      </c>
      <c r="G24" s="118">
        <v>3</v>
      </c>
      <c r="H24" s="115">
        <v>0</v>
      </c>
      <c r="I24" s="115" t="s">
        <v>81</v>
      </c>
      <c r="J24" s="114">
        <f>'контрол лист'!J23</f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114" t="s">
        <v>201</v>
      </c>
      <c r="B25" s="114">
        <v>27.28</v>
      </c>
      <c r="C25" s="114" t="s">
        <v>138</v>
      </c>
      <c r="D25" s="114">
        <f>'контрол лист'!D24</f>
        <v>0</v>
      </c>
      <c r="E25" s="114">
        <v>0</v>
      </c>
      <c r="F25" s="115" t="s">
        <v>170</v>
      </c>
      <c r="G25" s="118">
        <v>2</v>
      </c>
      <c r="H25" s="115">
        <v>0</v>
      </c>
      <c r="I25" s="115" t="s">
        <v>81</v>
      </c>
      <c r="J25" s="114">
        <f>'контрол лист'!J24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" customHeight="1">
      <c r="A26" s="114" t="s">
        <v>202</v>
      </c>
      <c r="B26" s="114" t="s">
        <v>203</v>
      </c>
      <c r="C26" s="114" t="s">
        <v>138</v>
      </c>
      <c r="D26" s="114">
        <f>'контрол лист'!D25</f>
        <v>0</v>
      </c>
      <c r="E26" s="114">
        <v>0</v>
      </c>
      <c r="F26" s="115" t="s">
        <v>170</v>
      </c>
      <c r="G26" s="118">
        <v>4</v>
      </c>
      <c r="H26" s="115">
        <v>0</v>
      </c>
      <c r="I26" s="115" t="s">
        <v>81</v>
      </c>
      <c r="J26" s="114">
        <f>'контрол лист'!J25</f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114" t="s">
        <v>204</v>
      </c>
      <c r="B27" s="114" t="s">
        <v>205</v>
      </c>
      <c r="C27" s="114" t="s">
        <v>138</v>
      </c>
      <c r="D27" s="114">
        <f>'контрол лист'!D26</f>
        <v>0</v>
      </c>
      <c r="E27" s="114">
        <v>0</v>
      </c>
      <c r="F27" s="115" t="s">
        <v>170</v>
      </c>
      <c r="G27" s="118">
        <v>3</v>
      </c>
      <c r="H27" s="115">
        <v>0</v>
      </c>
      <c r="I27" s="115" t="s">
        <v>81</v>
      </c>
      <c r="J27" s="114">
        <f>'контрол лист'!J26</f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114" t="s">
        <v>206</v>
      </c>
      <c r="B28" s="114">
        <v>10.9</v>
      </c>
      <c r="C28" s="114" t="s">
        <v>138</v>
      </c>
      <c r="D28" s="114">
        <f>'контрол лист'!D27</f>
        <v>0</v>
      </c>
      <c r="E28" s="114">
        <v>0</v>
      </c>
      <c r="F28" s="115" t="s">
        <v>170</v>
      </c>
      <c r="G28" s="118">
        <v>2</v>
      </c>
      <c r="H28" s="115">
        <v>0</v>
      </c>
      <c r="I28" s="115" t="s">
        <v>81</v>
      </c>
      <c r="J28" s="114">
        <f>'контрол лист'!J27</f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114" t="s">
        <v>207</v>
      </c>
      <c r="B29" s="114">
        <v>114</v>
      </c>
      <c r="C29" s="114" t="s">
        <v>138</v>
      </c>
      <c r="D29" s="114">
        <f>'контрол лист'!D28</f>
        <v>0</v>
      </c>
      <c r="E29" s="114">
        <v>0</v>
      </c>
      <c r="F29" s="115" t="s">
        <v>170</v>
      </c>
      <c r="G29" s="118">
        <v>1</v>
      </c>
      <c r="H29" s="115">
        <v>0</v>
      </c>
      <c r="I29" s="115" t="s">
        <v>81</v>
      </c>
      <c r="J29" s="114">
        <f>'контрол лист'!J28</f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114" t="s">
        <v>208</v>
      </c>
      <c r="B30" s="114" t="s">
        <v>209</v>
      </c>
      <c r="C30" s="114" t="s">
        <v>138</v>
      </c>
      <c r="D30" s="114">
        <f>'контрол лист'!D29</f>
        <v>0</v>
      </c>
      <c r="E30" s="114">
        <v>0</v>
      </c>
      <c r="F30" s="115" t="s">
        <v>170</v>
      </c>
      <c r="G30" s="118">
        <v>4</v>
      </c>
      <c r="H30" s="115">
        <v>0</v>
      </c>
      <c r="I30" s="115" t="s">
        <v>81</v>
      </c>
      <c r="J30" s="114">
        <f>'контрол лист'!J29</f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114" t="s">
        <v>210</v>
      </c>
      <c r="B31" s="114">
        <v>112</v>
      </c>
      <c r="C31" s="114" t="s">
        <v>138</v>
      </c>
      <c r="D31" s="114">
        <f>'контрол лист'!D30</f>
        <v>0</v>
      </c>
      <c r="E31" s="114">
        <v>0</v>
      </c>
      <c r="F31" s="115" t="s">
        <v>170</v>
      </c>
      <c r="G31" s="118">
        <v>1</v>
      </c>
      <c r="H31" s="115">
        <v>0</v>
      </c>
      <c r="I31" s="115" t="s">
        <v>81</v>
      </c>
      <c r="J31" s="114">
        <f>'контрол лист'!J30</f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114" t="s">
        <v>211</v>
      </c>
      <c r="B32" s="114" t="s">
        <v>212</v>
      </c>
      <c r="C32" s="114" t="s">
        <v>138</v>
      </c>
      <c r="D32" s="114">
        <f>'контрол лист'!D31</f>
        <v>0</v>
      </c>
      <c r="E32" s="114">
        <v>0</v>
      </c>
      <c r="F32" s="115" t="s">
        <v>170</v>
      </c>
      <c r="G32" s="118">
        <v>0</v>
      </c>
      <c r="H32" s="115">
        <v>0</v>
      </c>
      <c r="I32" s="115" t="s">
        <v>81</v>
      </c>
      <c r="J32" s="114">
        <f>'контрол лист'!J31</f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6" customHeight="1">
      <c r="A33" s="114" t="s">
        <v>202</v>
      </c>
      <c r="B33" s="114" t="s">
        <v>213</v>
      </c>
      <c r="C33" s="114" t="s">
        <v>138</v>
      </c>
      <c r="D33" s="114">
        <f>'контрол лист'!D32</f>
        <v>0</v>
      </c>
      <c r="E33" s="114">
        <v>0</v>
      </c>
      <c r="F33" s="115" t="s">
        <v>170</v>
      </c>
      <c r="G33" s="118">
        <v>3</v>
      </c>
      <c r="H33" s="115">
        <v>0</v>
      </c>
      <c r="I33" s="115" t="s">
        <v>81</v>
      </c>
      <c r="J33" s="114">
        <f>'контрол лист'!J32</f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114" t="s">
        <v>201</v>
      </c>
      <c r="B34" s="114">
        <v>51.52</v>
      </c>
      <c r="C34" s="114" t="s">
        <v>138</v>
      </c>
      <c r="D34" s="114">
        <f>'контрол лист'!D33</f>
        <v>0</v>
      </c>
      <c r="E34" s="114">
        <v>0</v>
      </c>
      <c r="F34" s="115" t="s">
        <v>170</v>
      </c>
      <c r="G34" s="118">
        <v>2</v>
      </c>
      <c r="H34" s="115">
        <v>0</v>
      </c>
      <c r="I34" s="115" t="s">
        <v>81</v>
      </c>
      <c r="J34" s="114">
        <f>'контрол лист'!J33</f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6" customHeight="1">
      <c r="A35" s="114" t="s">
        <v>214</v>
      </c>
      <c r="B35" s="114" t="s">
        <v>215</v>
      </c>
      <c r="C35" s="114" t="s">
        <v>138</v>
      </c>
      <c r="D35" s="114">
        <f>'контрол лист'!D34</f>
        <v>0</v>
      </c>
      <c r="E35" s="114">
        <v>0</v>
      </c>
      <c r="F35" s="115" t="s">
        <v>170</v>
      </c>
      <c r="G35" s="118">
        <v>5</v>
      </c>
      <c r="H35" s="115">
        <v>0</v>
      </c>
      <c r="I35" s="115" t="s">
        <v>81</v>
      </c>
      <c r="J35" s="114">
        <f>'контрол лист'!J34</f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customHeight="1">
      <c r="A36" s="114" t="s">
        <v>216</v>
      </c>
      <c r="B36" s="114" t="s">
        <v>217</v>
      </c>
      <c r="C36" s="114" t="s">
        <v>138</v>
      </c>
      <c r="D36" s="114">
        <f>'контрол лист'!D35</f>
        <v>0</v>
      </c>
      <c r="E36" s="114">
        <v>0</v>
      </c>
      <c r="F36" s="115" t="s">
        <v>170</v>
      </c>
      <c r="G36" s="118">
        <v>3</v>
      </c>
      <c r="H36" s="115">
        <v>0</v>
      </c>
      <c r="I36" s="115" t="s">
        <v>81</v>
      </c>
      <c r="J36" s="114">
        <f>'контрол лист'!J35</f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114" t="s">
        <v>218</v>
      </c>
      <c r="B37" s="114" t="s">
        <v>219</v>
      </c>
      <c r="C37" s="114" t="s">
        <v>138</v>
      </c>
      <c r="D37" s="114">
        <f>'контрол лист'!D36</f>
        <v>0</v>
      </c>
      <c r="E37" s="114">
        <v>0</v>
      </c>
      <c r="F37" s="115" t="s">
        <v>170</v>
      </c>
      <c r="G37" s="118">
        <v>4</v>
      </c>
      <c r="H37" s="115">
        <v>0</v>
      </c>
      <c r="I37" s="115" t="s">
        <v>81</v>
      </c>
      <c r="J37" s="114">
        <f>'контрол лист'!J36</f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customHeight="1">
      <c r="A38" s="114" t="s">
        <v>220</v>
      </c>
      <c r="B38" s="114" t="s">
        <v>221</v>
      </c>
      <c r="C38" s="114" t="s">
        <v>138</v>
      </c>
      <c r="D38" s="114">
        <f>'контрол лист'!D37</f>
        <v>0</v>
      </c>
      <c r="E38" s="114">
        <v>0</v>
      </c>
      <c r="F38" s="115" t="s">
        <v>170</v>
      </c>
      <c r="G38" s="118">
        <v>3</v>
      </c>
      <c r="H38" s="115">
        <v>0</v>
      </c>
      <c r="I38" s="115" t="s">
        <v>81</v>
      </c>
      <c r="J38" s="114">
        <f>'контрол лист'!J37</f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customHeight="1">
      <c r="A39" s="114" t="s">
        <v>222</v>
      </c>
      <c r="B39" s="114">
        <v>69</v>
      </c>
      <c r="C39" s="114" t="s">
        <v>138</v>
      </c>
      <c r="D39" s="114">
        <f>'контрол лист'!D38</f>
        <v>0</v>
      </c>
      <c r="E39" s="114">
        <v>0</v>
      </c>
      <c r="F39" s="115" t="s">
        <v>170</v>
      </c>
      <c r="G39" s="118">
        <v>1</v>
      </c>
      <c r="H39" s="115">
        <v>0</v>
      </c>
      <c r="I39" s="115" t="s">
        <v>81</v>
      </c>
      <c r="J39" s="114">
        <f>'контрол лист'!J38</f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14" t="s">
        <v>223</v>
      </c>
      <c r="B40" s="114">
        <v>80</v>
      </c>
      <c r="C40" s="114" t="s">
        <v>138</v>
      </c>
      <c r="D40" s="114">
        <f>'контрол лист'!D39</f>
        <v>0</v>
      </c>
      <c r="E40" s="114">
        <v>0</v>
      </c>
      <c r="F40" s="115" t="s">
        <v>170</v>
      </c>
      <c r="G40" s="118">
        <v>1</v>
      </c>
      <c r="H40" s="115">
        <v>0</v>
      </c>
      <c r="I40" s="115" t="s">
        <v>81</v>
      </c>
      <c r="J40" s="114">
        <f>'контрол лист'!J39</f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14" t="s">
        <v>224</v>
      </c>
      <c r="B41" s="114">
        <v>74.75</v>
      </c>
      <c r="C41" s="114" t="s">
        <v>138</v>
      </c>
      <c r="D41" s="114">
        <f>'контрол лист'!D40</f>
        <v>0</v>
      </c>
      <c r="E41" s="114">
        <v>0</v>
      </c>
      <c r="F41" s="115" t="s">
        <v>170</v>
      </c>
      <c r="G41" s="118">
        <v>2</v>
      </c>
      <c r="H41" s="115">
        <v>0</v>
      </c>
      <c r="I41" s="115" t="s">
        <v>81</v>
      </c>
      <c r="J41" s="114">
        <f>'контрол лист'!J40</f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6" customHeight="1">
      <c r="A42" s="114" t="s">
        <v>225</v>
      </c>
      <c r="B42" s="114" t="s">
        <v>226</v>
      </c>
      <c r="C42" s="114" t="s">
        <v>138</v>
      </c>
      <c r="D42" s="114">
        <f>'контрол лист'!D41</f>
        <v>0</v>
      </c>
      <c r="E42" s="114">
        <v>0</v>
      </c>
      <c r="F42" s="115" t="s">
        <v>170</v>
      </c>
      <c r="G42" s="118">
        <v>11</v>
      </c>
      <c r="H42" s="115">
        <v>0</v>
      </c>
      <c r="I42" s="115" t="s">
        <v>81</v>
      </c>
      <c r="J42" s="114">
        <f>'контрол лист'!J41</f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 customHeight="1">
      <c r="A43" s="114" t="s">
        <v>227</v>
      </c>
      <c r="B43" s="114">
        <v>96.97</v>
      </c>
      <c r="C43" s="114" t="s">
        <v>138</v>
      </c>
      <c r="D43" s="114">
        <f>'контрол лист'!D42</f>
        <v>0</v>
      </c>
      <c r="E43" s="114">
        <v>0</v>
      </c>
      <c r="F43" s="115" t="s">
        <v>170</v>
      </c>
      <c r="G43" s="118">
        <v>2</v>
      </c>
      <c r="H43" s="115">
        <v>0</v>
      </c>
      <c r="I43" s="115" t="s">
        <v>81</v>
      </c>
      <c r="J43" s="114">
        <f>'контрол лист'!J42</f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 customHeight="1">
      <c r="A44" s="114" t="s">
        <v>228</v>
      </c>
      <c r="B44" s="114" t="s">
        <v>229</v>
      </c>
      <c r="C44" s="114" t="s">
        <v>138</v>
      </c>
      <c r="D44" s="114">
        <f>'контрол лист'!D43</f>
        <v>0</v>
      </c>
      <c r="E44" s="114">
        <v>0</v>
      </c>
      <c r="F44" s="115" t="s">
        <v>170</v>
      </c>
      <c r="G44" s="118">
        <v>3</v>
      </c>
      <c r="H44" s="115">
        <v>0</v>
      </c>
      <c r="I44" s="115" t="s">
        <v>81</v>
      </c>
      <c r="J44" s="114">
        <f>'контрол лист'!J43</f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customHeight="1">
      <c r="A45" s="114" t="s">
        <v>230</v>
      </c>
      <c r="B45" s="114" t="s">
        <v>231</v>
      </c>
      <c r="C45" s="114" t="s">
        <v>138</v>
      </c>
      <c r="D45" s="114">
        <f>'контрол лист'!D44</f>
        <v>0</v>
      </c>
      <c r="E45" s="114">
        <v>0</v>
      </c>
      <c r="F45" s="115" t="s">
        <v>170</v>
      </c>
      <c r="G45" s="118">
        <v>4</v>
      </c>
      <c r="H45" s="115">
        <v>0</v>
      </c>
      <c r="I45" s="115" t="s">
        <v>81</v>
      </c>
      <c r="J45" s="114">
        <f>'контрол лист'!J44</f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6" customHeight="1">
      <c r="A46" s="114" t="s">
        <v>232</v>
      </c>
      <c r="B46" s="114" t="s">
        <v>233</v>
      </c>
      <c r="C46" s="114" t="s">
        <v>142</v>
      </c>
      <c r="D46" s="114">
        <f>'контрол лист'!D45</f>
        <v>0</v>
      </c>
      <c r="E46" s="114">
        <v>0</v>
      </c>
      <c r="F46" s="115" t="s">
        <v>170</v>
      </c>
      <c r="G46" s="114">
        <v>8</v>
      </c>
      <c r="H46" s="115">
        <v>0</v>
      </c>
      <c r="I46" s="115" t="s">
        <v>81</v>
      </c>
      <c r="J46" s="114" t="s">
        <v>234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114" t="s">
        <v>235</v>
      </c>
      <c r="B47" s="114" t="s">
        <v>236</v>
      </c>
      <c r="C47" s="114" t="s">
        <v>142</v>
      </c>
      <c r="D47" s="114">
        <f>'контрол лист'!D46</f>
        <v>0</v>
      </c>
      <c r="E47" s="114">
        <v>0</v>
      </c>
      <c r="F47" s="115" t="s">
        <v>170</v>
      </c>
      <c r="G47" s="114">
        <v>10</v>
      </c>
      <c r="H47" s="115">
        <v>0</v>
      </c>
      <c r="I47" s="115" t="s">
        <v>81</v>
      </c>
      <c r="J47" s="114">
        <f>'контрол лист'!J46</f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 customHeight="1">
      <c r="A48" s="114" t="s">
        <v>237</v>
      </c>
      <c r="B48" s="114" t="s">
        <v>238</v>
      </c>
      <c r="C48" s="114" t="s">
        <v>142</v>
      </c>
      <c r="D48" s="114">
        <f>'контрол лист'!D47</f>
        <v>0</v>
      </c>
      <c r="E48" s="114">
        <v>0</v>
      </c>
      <c r="F48" s="115" t="s">
        <v>170</v>
      </c>
      <c r="G48" s="114">
        <v>8</v>
      </c>
      <c r="H48" s="115">
        <v>0</v>
      </c>
      <c r="I48" s="115" t="s">
        <v>81</v>
      </c>
      <c r="J48" s="114">
        <f>'контрол лист'!J47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customHeight="1">
      <c r="A49" s="114" t="s">
        <v>239</v>
      </c>
      <c r="B49" s="114" t="s">
        <v>240</v>
      </c>
      <c r="C49" s="114" t="s">
        <v>142</v>
      </c>
      <c r="D49" s="114">
        <f>'контрол лист'!D48</f>
        <v>0</v>
      </c>
      <c r="E49" s="114">
        <v>0</v>
      </c>
      <c r="F49" s="115" t="s">
        <v>170</v>
      </c>
      <c r="G49" s="114">
        <v>8</v>
      </c>
      <c r="H49" s="115">
        <v>0</v>
      </c>
      <c r="I49" s="115" t="s">
        <v>81</v>
      </c>
      <c r="J49" s="114">
        <f>'контрол лист'!J48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114" t="s">
        <v>241</v>
      </c>
      <c r="B50" s="114" t="s">
        <v>242</v>
      </c>
      <c r="C50" s="114" t="s">
        <v>142</v>
      </c>
      <c r="D50" s="114">
        <f>'контрол лист'!D49</f>
        <v>0</v>
      </c>
      <c r="E50" s="114">
        <v>0</v>
      </c>
      <c r="F50" s="115" t="s">
        <v>170</v>
      </c>
      <c r="G50" s="114">
        <v>8</v>
      </c>
      <c r="H50" s="115">
        <v>0</v>
      </c>
      <c r="I50" s="115" t="s">
        <v>81</v>
      </c>
      <c r="J50" s="114">
        <f>'контрол лист'!J49</f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114" t="s">
        <v>243</v>
      </c>
      <c r="B51" s="114" t="s">
        <v>244</v>
      </c>
      <c r="C51" s="114" t="s">
        <v>142</v>
      </c>
      <c r="D51" s="114">
        <f>'контрол лист'!D50</f>
        <v>0</v>
      </c>
      <c r="E51" s="114">
        <v>0</v>
      </c>
      <c r="F51" s="115" t="s">
        <v>245</v>
      </c>
      <c r="G51" s="114">
        <v>5</v>
      </c>
      <c r="H51" s="115">
        <v>0</v>
      </c>
      <c r="I51" s="115" t="s">
        <v>81</v>
      </c>
      <c r="J51" s="114">
        <f>'контрол лист'!J50</f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6" customHeight="1">
      <c r="A52" s="114" t="s">
        <v>246</v>
      </c>
      <c r="B52" s="114" t="s">
        <v>247</v>
      </c>
      <c r="C52" s="114" t="s">
        <v>142</v>
      </c>
      <c r="D52" s="114">
        <f>'контрол лист'!D51</f>
        <v>0</v>
      </c>
      <c r="E52" s="114">
        <v>0</v>
      </c>
      <c r="F52" s="115" t="s">
        <v>245</v>
      </c>
      <c r="G52" s="114">
        <v>11</v>
      </c>
      <c r="H52" s="115">
        <v>0</v>
      </c>
      <c r="I52" s="115" t="s">
        <v>81</v>
      </c>
      <c r="J52" s="114">
        <f>'контрол лист'!J51</f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114" t="s">
        <v>248</v>
      </c>
      <c r="B53" s="114" t="s">
        <v>249</v>
      </c>
      <c r="C53" s="114" t="s">
        <v>142</v>
      </c>
      <c r="D53" s="114">
        <f>'контрол лист'!D52</f>
        <v>0</v>
      </c>
      <c r="E53" s="114">
        <v>0</v>
      </c>
      <c r="F53" s="115" t="s">
        <v>250</v>
      </c>
      <c r="G53" s="114">
        <v>6</v>
      </c>
      <c r="H53" s="115">
        <v>0</v>
      </c>
      <c r="I53" s="115" t="s">
        <v>81</v>
      </c>
      <c r="J53" s="114">
        <f>'контрол лист'!J52</f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114" t="s">
        <v>251</v>
      </c>
      <c r="B54" s="114" t="s">
        <v>252</v>
      </c>
      <c r="C54" s="114" t="s">
        <v>142</v>
      </c>
      <c r="D54" s="114">
        <f>'контрол лист'!D53</f>
        <v>0</v>
      </c>
      <c r="E54" s="114">
        <v>0</v>
      </c>
      <c r="F54" s="115" t="s">
        <v>250</v>
      </c>
      <c r="G54" s="114">
        <v>6</v>
      </c>
      <c r="H54" s="115">
        <v>0</v>
      </c>
      <c r="I54" s="115" t="s">
        <v>81</v>
      </c>
      <c r="J54" s="114">
        <f>'контрол лист'!J53</f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84" customHeight="1">
      <c r="A55" s="114" t="s">
        <v>253</v>
      </c>
      <c r="B55" s="114" t="s">
        <v>254</v>
      </c>
      <c r="C55" s="114" t="s">
        <v>142</v>
      </c>
      <c r="D55" s="114">
        <f>'контрол лист'!D54</f>
        <v>0</v>
      </c>
      <c r="E55" s="114">
        <v>0</v>
      </c>
      <c r="F55" s="115" t="s">
        <v>255</v>
      </c>
      <c r="G55" s="114">
        <v>26</v>
      </c>
      <c r="H55" s="115">
        <v>0</v>
      </c>
      <c r="I55" s="115" t="s">
        <v>81</v>
      </c>
      <c r="J55" s="114">
        <f>'контрол лист'!J54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0" customHeight="1">
      <c r="A56" s="114" t="s">
        <v>256</v>
      </c>
      <c r="B56" s="114" t="s">
        <v>257</v>
      </c>
      <c r="C56" s="114" t="s">
        <v>142</v>
      </c>
      <c r="D56" s="114">
        <f>'контрол лист'!D55</f>
        <v>0</v>
      </c>
      <c r="E56" s="114" t="s">
        <v>190</v>
      </c>
      <c r="F56" s="115" t="s">
        <v>255</v>
      </c>
      <c r="G56" s="114">
        <v>31</v>
      </c>
      <c r="H56" s="115">
        <v>0</v>
      </c>
      <c r="I56" s="115" t="s">
        <v>81</v>
      </c>
      <c r="J56" s="114">
        <f>'контрол лист'!J55</f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8" customHeight="1">
      <c r="A57" s="114" t="s">
        <v>258</v>
      </c>
      <c r="B57" s="114" t="s">
        <v>259</v>
      </c>
      <c r="C57" s="114" t="s">
        <v>142</v>
      </c>
      <c r="D57" s="114">
        <f>'контрол лист'!D56</f>
        <v>0</v>
      </c>
      <c r="E57" s="114" t="s">
        <v>190</v>
      </c>
      <c r="F57" s="115" t="s">
        <v>250</v>
      </c>
      <c r="G57" s="114">
        <v>13</v>
      </c>
      <c r="H57" s="115">
        <v>0</v>
      </c>
      <c r="I57" s="115" t="s">
        <v>81</v>
      </c>
      <c r="J57" s="114">
        <f>'контрол лист'!J56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8" customHeight="1">
      <c r="A58" s="114" t="s">
        <v>260</v>
      </c>
      <c r="B58" s="114" t="s">
        <v>261</v>
      </c>
      <c r="C58" s="114" t="s">
        <v>142</v>
      </c>
      <c r="D58" s="114">
        <f>'контрол лист'!D57</f>
        <v>0</v>
      </c>
      <c r="E58" s="114">
        <v>0</v>
      </c>
      <c r="F58" s="115" t="s">
        <v>250</v>
      </c>
      <c r="G58" s="114">
        <v>16</v>
      </c>
      <c r="H58" s="115">
        <v>0</v>
      </c>
      <c r="I58" s="115" t="s">
        <v>81</v>
      </c>
      <c r="J58" s="114">
        <f>'контрол лист'!J57</f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119" t="s">
        <v>262</v>
      </c>
      <c r="B59" s="114">
        <f>SUM('контрол лист'!G7:G45)</f>
        <v>112</v>
      </c>
      <c r="C59"/>
      <c r="D59"/>
      <c r="E59"/>
      <c r="F59"/>
      <c r="G59"/>
      <c r="H59"/>
      <c r="I59" s="112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 customHeight="1">
      <c r="A60" s="119" t="s">
        <v>263</v>
      </c>
      <c r="B60" s="114">
        <f>SUM('контрол лист'!G46:G58)</f>
        <v>156</v>
      </c>
      <c r="C60"/>
      <c r="D60"/>
      <c r="E60"/>
      <c r="F60"/>
      <c r="G60"/>
      <c r="H60"/>
      <c r="I60" s="112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8.25" customHeight="1">
      <c r="A61" s="119" t="s">
        <v>264</v>
      </c>
      <c r="B61" s="114">
        <f>'контрол лист'!B59+'контрол лист'!B60</f>
        <v>268</v>
      </c>
      <c r="C61"/>
      <c r="D61"/>
      <c r="E61"/>
      <c r="F61"/>
      <c r="G61"/>
      <c r="H61"/>
      <c r="I61" s="112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9" customHeight="1">
      <c r="A62" s="113" t="s">
        <v>265</v>
      </c>
      <c r="B62" s="113"/>
      <c r="C62" s="113"/>
      <c r="D62" s="113"/>
      <c r="E62" s="113"/>
      <c r="F62" s="113"/>
      <c r="G62" s="113"/>
      <c r="H62" s="113"/>
      <c r="I62" s="113"/>
      <c r="J62" s="11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2" customHeight="1">
      <c r="A63" s="113" t="s">
        <v>266</v>
      </c>
      <c r="B63" s="113"/>
      <c r="C63" s="113"/>
      <c r="D63" s="113"/>
      <c r="E63" s="113"/>
      <c r="F63" s="113"/>
      <c r="G63" s="113"/>
      <c r="H63" s="113"/>
      <c r="I63" s="113"/>
      <c r="J63" s="11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4" s="121" customFormat="1" ht="24" customHeight="1">
      <c r="A64" s="120" t="s">
        <v>267</v>
      </c>
      <c r="B64" s="121" t="s">
        <v>268</v>
      </c>
      <c r="G64" s="120" t="s">
        <v>269</v>
      </c>
      <c r="H64" s="120"/>
      <c r="I64" s="120" t="s">
        <v>270</v>
      </c>
      <c r="J64" s="122"/>
      <c r="K64" s="48"/>
      <c r="L64" s="48"/>
      <c r="M64" s="48"/>
      <c r="N64" s="48"/>
      <c r="O64" s="48"/>
      <c r="P64" s="120" t="s">
        <v>271</v>
      </c>
      <c r="Q64" s="120"/>
      <c r="R64" s="120" t="s">
        <v>270</v>
      </c>
      <c r="S64" s="120" t="s">
        <v>267</v>
      </c>
      <c r="T64" s="121" t="s">
        <v>268</v>
      </c>
      <c r="Y64" s="120" t="s">
        <v>271</v>
      </c>
      <c r="Z64" s="120"/>
      <c r="AA64" s="120" t="s">
        <v>270</v>
      </c>
      <c r="AB64" s="120" t="s">
        <v>267</v>
      </c>
      <c r="AC64" s="121" t="s">
        <v>268</v>
      </c>
      <c r="AH64" s="120" t="s">
        <v>271</v>
      </c>
      <c r="AI64" s="120"/>
      <c r="AJ64" s="120" t="s">
        <v>270</v>
      </c>
      <c r="AK64" s="120" t="s">
        <v>267</v>
      </c>
      <c r="AL64" s="121" t="s">
        <v>268</v>
      </c>
      <c r="AQ64" s="120" t="s">
        <v>271</v>
      </c>
      <c r="AR64" s="120"/>
      <c r="AS64" s="120" t="s">
        <v>270</v>
      </c>
      <c r="AT64" s="120" t="s">
        <v>267</v>
      </c>
      <c r="AU64" s="121" t="s">
        <v>268</v>
      </c>
      <c r="AZ64" s="120" t="s">
        <v>271</v>
      </c>
      <c r="BA64" s="120"/>
      <c r="BB64" s="120" t="s">
        <v>270</v>
      </c>
      <c r="BC64" s="120" t="s">
        <v>267</v>
      </c>
      <c r="BD64" s="121" t="s">
        <v>268</v>
      </c>
      <c r="BI64" s="120" t="s">
        <v>271</v>
      </c>
      <c r="BJ64" s="120"/>
      <c r="BK64" s="120" t="s">
        <v>270</v>
      </c>
      <c r="BL64" s="120" t="s">
        <v>267</v>
      </c>
      <c r="BM64" s="121" t="s">
        <v>268</v>
      </c>
      <c r="BR64" s="120" t="s">
        <v>271</v>
      </c>
      <c r="BS64" s="120"/>
      <c r="BT64" s="120" t="s">
        <v>270</v>
      </c>
      <c r="BU64" s="120" t="s">
        <v>267</v>
      </c>
      <c r="BV64" s="121" t="s">
        <v>268</v>
      </c>
      <c r="CA64" s="120" t="s">
        <v>271</v>
      </c>
      <c r="CB64" s="120"/>
      <c r="CC64" s="120" t="s">
        <v>270</v>
      </c>
      <c r="CD64" s="120" t="s">
        <v>267</v>
      </c>
      <c r="CE64" s="121" t="s">
        <v>268</v>
      </c>
      <c r="CJ64" s="120" t="s">
        <v>271</v>
      </c>
      <c r="CK64" s="120"/>
      <c r="CL64" s="120" t="s">
        <v>270</v>
      </c>
      <c r="CM64" s="120" t="s">
        <v>267</v>
      </c>
      <c r="CN64" s="121" t="s">
        <v>268</v>
      </c>
      <c r="CS64" s="120" t="s">
        <v>271</v>
      </c>
      <c r="CT64" s="120"/>
      <c r="CU64" s="120" t="s">
        <v>270</v>
      </c>
      <c r="CV64" s="120" t="s">
        <v>267</v>
      </c>
      <c r="CW64" s="121" t="s">
        <v>268</v>
      </c>
      <c r="DB64" s="120" t="s">
        <v>271</v>
      </c>
      <c r="DC64" s="120"/>
      <c r="DD64" s="120" t="s">
        <v>270</v>
      </c>
      <c r="DE64" s="120" t="s">
        <v>267</v>
      </c>
      <c r="DF64" s="121" t="s">
        <v>268</v>
      </c>
      <c r="DK64" s="120" t="s">
        <v>271</v>
      </c>
      <c r="DL64" s="120"/>
      <c r="DM64" s="120" t="s">
        <v>270</v>
      </c>
      <c r="DN64" s="120" t="s">
        <v>267</v>
      </c>
      <c r="DO64" s="121" t="s">
        <v>268</v>
      </c>
      <c r="DT64" s="120" t="s">
        <v>271</v>
      </c>
      <c r="DU64" s="120"/>
      <c r="DV64" s="120" t="s">
        <v>270</v>
      </c>
      <c r="DW64" s="120" t="s">
        <v>267</v>
      </c>
      <c r="DX64" s="121" t="s">
        <v>268</v>
      </c>
      <c r="EC64" s="120" t="s">
        <v>271</v>
      </c>
      <c r="ED64" s="120"/>
      <c r="EE64" s="120" t="s">
        <v>270</v>
      </c>
      <c r="EF64" s="120" t="s">
        <v>267</v>
      </c>
      <c r="EG64" s="121" t="s">
        <v>268</v>
      </c>
      <c r="EL64" s="120" t="s">
        <v>271</v>
      </c>
      <c r="EM64" s="120"/>
      <c r="EN64" s="120" t="s">
        <v>270</v>
      </c>
      <c r="EO64" s="120" t="s">
        <v>267</v>
      </c>
      <c r="EP64" s="121" t="s">
        <v>268</v>
      </c>
      <c r="EU64" s="120" t="s">
        <v>271</v>
      </c>
      <c r="EV64" s="120"/>
      <c r="EW64" s="120" t="s">
        <v>270</v>
      </c>
      <c r="EX64" s="120" t="s">
        <v>267</v>
      </c>
      <c r="EY64" s="121" t="s">
        <v>268</v>
      </c>
      <c r="FD64" s="120" t="s">
        <v>271</v>
      </c>
      <c r="FE64" s="120"/>
      <c r="FF64" s="120" t="s">
        <v>270</v>
      </c>
      <c r="FG64" s="120" t="s">
        <v>267</v>
      </c>
      <c r="FH64" s="121" t="s">
        <v>268</v>
      </c>
      <c r="FM64" s="120" t="s">
        <v>271</v>
      </c>
      <c r="FN64" s="120"/>
      <c r="FO64" s="120" t="s">
        <v>270</v>
      </c>
      <c r="FP64" s="120" t="s">
        <v>267</v>
      </c>
      <c r="FQ64" s="121" t="s">
        <v>268</v>
      </c>
      <c r="FV64" s="120" t="s">
        <v>271</v>
      </c>
      <c r="FW64" s="120"/>
      <c r="FX64" s="120" t="s">
        <v>270</v>
      </c>
      <c r="FY64" s="120" t="s">
        <v>267</v>
      </c>
      <c r="FZ64" s="121" t="s">
        <v>268</v>
      </c>
      <c r="GE64" s="120" t="s">
        <v>271</v>
      </c>
      <c r="GF64" s="120"/>
      <c r="GG64" s="120" t="s">
        <v>270</v>
      </c>
      <c r="GH64" s="120" t="s">
        <v>267</v>
      </c>
      <c r="GI64" s="121" t="s">
        <v>268</v>
      </c>
      <c r="GN64" s="120" t="s">
        <v>271</v>
      </c>
      <c r="GO64" s="120"/>
      <c r="GP64" s="120" t="s">
        <v>270</v>
      </c>
      <c r="GQ64" s="120" t="s">
        <v>267</v>
      </c>
      <c r="GR64" s="121" t="s">
        <v>268</v>
      </c>
      <c r="GW64" s="120" t="s">
        <v>271</v>
      </c>
      <c r="GX64" s="120"/>
      <c r="GY64" s="120" t="s">
        <v>270</v>
      </c>
      <c r="GZ64" s="120" t="s">
        <v>267</v>
      </c>
      <c r="HA64" s="121" t="s">
        <v>268</v>
      </c>
      <c r="HF64" s="120" t="s">
        <v>271</v>
      </c>
      <c r="HG64" s="120"/>
      <c r="HH64" s="120" t="s">
        <v>270</v>
      </c>
      <c r="HI64" s="120" t="s">
        <v>267</v>
      </c>
      <c r="HJ64" s="121" t="s">
        <v>268</v>
      </c>
      <c r="HO64" s="120" t="s">
        <v>271</v>
      </c>
      <c r="HP64" s="120"/>
      <c r="HQ64" s="120" t="s">
        <v>270</v>
      </c>
      <c r="HR64" s="120" t="s">
        <v>267</v>
      </c>
      <c r="HS64" s="121" t="s">
        <v>268</v>
      </c>
      <c r="HX64" s="120" t="s">
        <v>271</v>
      </c>
      <c r="HY64" s="120"/>
      <c r="HZ64" s="120" t="s">
        <v>270</v>
      </c>
      <c r="IA64" s="120" t="s">
        <v>267</v>
      </c>
      <c r="IB64" s="121" t="s">
        <v>268</v>
      </c>
      <c r="IG64" s="120" t="s">
        <v>271</v>
      </c>
      <c r="IH64" s="120"/>
      <c r="II64" s="120" t="s">
        <v>270</v>
      </c>
      <c r="IJ64" s="120" t="s">
        <v>267</v>
      </c>
      <c r="IK64" s="121" t="s">
        <v>268</v>
      </c>
      <c r="IP64" s="120" t="s">
        <v>271</v>
      </c>
      <c r="IQ64" s="120"/>
      <c r="IR64" s="120" t="s">
        <v>270</v>
      </c>
      <c r="IS64" s="120" t="s">
        <v>267</v>
      </c>
      <c r="IT64" s="121" t="s">
        <v>268</v>
      </c>
    </row>
    <row r="65" spans="1:254" s="121" customFormat="1" ht="35.25" customHeight="1">
      <c r="A65" s="120" t="s">
        <v>272</v>
      </c>
      <c r="B65" s="121" t="s">
        <v>273</v>
      </c>
      <c r="G65" s="120" t="s">
        <v>274</v>
      </c>
      <c r="H65" s="120"/>
      <c r="I65" s="120" t="s">
        <v>275</v>
      </c>
      <c r="J65" s="122"/>
      <c r="K65" s="48"/>
      <c r="L65" s="48"/>
      <c r="M65" s="48"/>
      <c r="N65" s="48"/>
      <c r="O65" s="48"/>
      <c r="P65" s="120" t="s">
        <v>274</v>
      </c>
      <c r="Q65" s="120"/>
      <c r="R65" s="120" t="s">
        <v>276</v>
      </c>
      <c r="S65" s="120" t="s">
        <v>277</v>
      </c>
      <c r="T65" s="121" t="s">
        <v>273</v>
      </c>
      <c r="Y65" s="120" t="s">
        <v>274</v>
      </c>
      <c r="Z65" s="120"/>
      <c r="AA65" s="120" t="s">
        <v>276</v>
      </c>
      <c r="AB65" s="120" t="s">
        <v>277</v>
      </c>
      <c r="AC65" s="121" t="s">
        <v>273</v>
      </c>
      <c r="AH65" s="120" t="s">
        <v>274</v>
      </c>
      <c r="AI65" s="120"/>
      <c r="AJ65" s="120" t="s">
        <v>276</v>
      </c>
      <c r="AK65" s="120" t="s">
        <v>277</v>
      </c>
      <c r="AL65" s="121" t="s">
        <v>273</v>
      </c>
      <c r="AQ65" s="120" t="s">
        <v>274</v>
      </c>
      <c r="AR65" s="120"/>
      <c r="AS65" s="120" t="s">
        <v>276</v>
      </c>
      <c r="AT65" s="120" t="s">
        <v>277</v>
      </c>
      <c r="AU65" s="121" t="s">
        <v>273</v>
      </c>
      <c r="AZ65" s="120" t="s">
        <v>274</v>
      </c>
      <c r="BA65" s="120"/>
      <c r="BB65" s="120" t="s">
        <v>276</v>
      </c>
      <c r="BC65" s="120" t="s">
        <v>277</v>
      </c>
      <c r="BD65" s="121" t="s">
        <v>273</v>
      </c>
      <c r="BI65" s="120" t="s">
        <v>274</v>
      </c>
      <c r="BJ65" s="120"/>
      <c r="BK65" s="120" t="s">
        <v>276</v>
      </c>
      <c r="BL65" s="120" t="s">
        <v>277</v>
      </c>
      <c r="BM65" s="121" t="s">
        <v>273</v>
      </c>
      <c r="BR65" s="120" t="s">
        <v>274</v>
      </c>
      <c r="BS65" s="120"/>
      <c r="BT65" s="120" t="s">
        <v>276</v>
      </c>
      <c r="BU65" s="120" t="s">
        <v>277</v>
      </c>
      <c r="BV65" s="121" t="s">
        <v>273</v>
      </c>
      <c r="CA65" s="120" t="s">
        <v>274</v>
      </c>
      <c r="CB65" s="120"/>
      <c r="CC65" s="120" t="s">
        <v>276</v>
      </c>
      <c r="CD65" s="120" t="s">
        <v>277</v>
      </c>
      <c r="CE65" s="121" t="s">
        <v>273</v>
      </c>
      <c r="CJ65" s="120" t="s">
        <v>274</v>
      </c>
      <c r="CK65" s="120"/>
      <c r="CL65" s="120" t="s">
        <v>276</v>
      </c>
      <c r="CM65" s="120" t="s">
        <v>277</v>
      </c>
      <c r="CN65" s="121" t="s">
        <v>273</v>
      </c>
      <c r="CS65" s="120" t="s">
        <v>274</v>
      </c>
      <c r="CT65" s="120"/>
      <c r="CU65" s="120" t="s">
        <v>276</v>
      </c>
      <c r="CV65" s="120" t="s">
        <v>277</v>
      </c>
      <c r="CW65" s="121" t="s">
        <v>273</v>
      </c>
      <c r="DB65" s="120" t="s">
        <v>274</v>
      </c>
      <c r="DC65" s="120"/>
      <c r="DD65" s="120" t="s">
        <v>276</v>
      </c>
      <c r="DE65" s="120" t="s">
        <v>277</v>
      </c>
      <c r="DF65" s="121" t="s">
        <v>273</v>
      </c>
      <c r="DK65" s="120" t="s">
        <v>274</v>
      </c>
      <c r="DL65" s="120"/>
      <c r="DM65" s="120" t="s">
        <v>276</v>
      </c>
      <c r="DN65" s="120" t="s">
        <v>277</v>
      </c>
      <c r="DO65" s="121" t="s">
        <v>273</v>
      </c>
      <c r="DT65" s="120" t="s">
        <v>274</v>
      </c>
      <c r="DU65" s="120"/>
      <c r="DV65" s="120" t="s">
        <v>276</v>
      </c>
      <c r="DW65" s="120" t="s">
        <v>277</v>
      </c>
      <c r="DX65" s="121" t="s">
        <v>273</v>
      </c>
      <c r="EC65" s="120" t="s">
        <v>274</v>
      </c>
      <c r="ED65" s="120"/>
      <c r="EE65" s="120" t="s">
        <v>276</v>
      </c>
      <c r="EF65" s="120" t="s">
        <v>277</v>
      </c>
      <c r="EG65" s="121" t="s">
        <v>273</v>
      </c>
      <c r="EL65" s="120" t="s">
        <v>274</v>
      </c>
      <c r="EM65" s="120"/>
      <c r="EN65" s="120" t="s">
        <v>276</v>
      </c>
      <c r="EO65" s="120" t="s">
        <v>277</v>
      </c>
      <c r="EP65" s="121" t="s">
        <v>273</v>
      </c>
      <c r="EU65" s="120" t="s">
        <v>274</v>
      </c>
      <c r="EV65" s="120"/>
      <c r="EW65" s="120" t="s">
        <v>276</v>
      </c>
      <c r="EX65" s="120" t="s">
        <v>277</v>
      </c>
      <c r="EY65" s="121" t="s">
        <v>273</v>
      </c>
      <c r="FD65" s="120" t="s">
        <v>274</v>
      </c>
      <c r="FE65" s="120"/>
      <c r="FF65" s="120" t="s">
        <v>276</v>
      </c>
      <c r="FG65" s="120" t="s">
        <v>277</v>
      </c>
      <c r="FH65" s="121" t="s">
        <v>273</v>
      </c>
      <c r="FM65" s="120" t="s">
        <v>274</v>
      </c>
      <c r="FN65" s="120"/>
      <c r="FO65" s="120" t="s">
        <v>276</v>
      </c>
      <c r="FP65" s="120" t="s">
        <v>277</v>
      </c>
      <c r="FQ65" s="121" t="s">
        <v>273</v>
      </c>
      <c r="FV65" s="120" t="s">
        <v>274</v>
      </c>
      <c r="FW65" s="120"/>
      <c r="FX65" s="120" t="s">
        <v>276</v>
      </c>
      <c r="FY65" s="120" t="s">
        <v>277</v>
      </c>
      <c r="FZ65" s="121" t="s">
        <v>273</v>
      </c>
      <c r="GE65" s="120" t="s">
        <v>274</v>
      </c>
      <c r="GF65" s="120"/>
      <c r="GG65" s="120" t="s">
        <v>276</v>
      </c>
      <c r="GH65" s="120" t="s">
        <v>277</v>
      </c>
      <c r="GI65" s="121" t="s">
        <v>273</v>
      </c>
      <c r="GN65" s="120" t="s">
        <v>274</v>
      </c>
      <c r="GO65" s="120"/>
      <c r="GP65" s="120" t="s">
        <v>276</v>
      </c>
      <c r="GQ65" s="120" t="s">
        <v>277</v>
      </c>
      <c r="GR65" s="121" t="s">
        <v>273</v>
      </c>
      <c r="GW65" s="120" t="s">
        <v>274</v>
      </c>
      <c r="GX65" s="120"/>
      <c r="GY65" s="120" t="s">
        <v>276</v>
      </c>
      <c r="GZ65" s="120" t="s">
        <v>277</v>
      </c>
      <c r="HA65" s="121" t="s">
        <v>273</v>
      </c>
      <c r="HF65" s="120" t="s">
        <v>274</v>
      </c>
      <c r="HG65" s="120"/>
      <c r="HH65" s="120" t="s">
        <v>276</v>
      </c>
      <c r="HI65" s="120" t="s">
        <v>277</v>
      </c>
      <c r="HJ65" s="121" t="s">
        <v>273</v>
      </c>
      <c r="HO65" s="120" t="s">
        <v>274</v>
      </c>
      <c r="HP65" s="120"/>
      <c r="HQ65" s="120" t="s">
        <v>276</v>
      </c>
      <c r="HR65" s="120" t="s">
        <v>277</v>
      </c>
      <c r="HS65" s="121" t="s">
        <v>273</v>
      </c>
      <c r="HX65" s="120" t="s">
        <v>274</v>
      </c>
      <c r="HY65" s="120"/>
      <c r="HZ65" s="120" t="s">
        <v>276</v>
      </c>
      <c r="IA65" s="120" t="s">
        <v>277</v>
      </c>
      <c r="IB65" s="121" t="s">
        <v>273</v>
      </c>
      <c r="IG65" s="120" t="s">
        <v>274</v>
      </c>
      <c r="IH65" s="120"/>
      <c r="II65" s="120" t="s">
        <v>276</v>
      </c>
      <c r="IJ65" s="120" t="s">
        <v>277</v>
      </c>
      <c r="IK65" s="121" t="s">
        <v>273</v>
      </c>
      <c r="IP65" s="120" t="s">
        <v>274</v>
      </c>
      <c r="IQ65" s="120"/>
      <c r="IR65" s="120" t="s">
        <v>276</v>
      </c>
      <c r="IS65" s="120" t="s">
        <v>277</v>
      </c>
      <c r="IT65" s="121" t="s">
        <v>273</v>
      </c>
    </row>
    <row r="66" spans="1:254" s="121" customFormat="1" ht="45.75" customHeight="1">
      <c r="A66" s="120" t="s">
        <v>278</v>
      </c>
      <c r="B66" s="121" t="s">
        <v>279</v>
      </c>
      <c r="G66" s="120" t="s">
        <v>280</v>
      </c>
      <c r="H66" s="120"/>
      <c r="I66" s="120" t="s">
        <v>281</v>
      </c>
      <c r="J66" s="122"/>
      <c r="K66" s="48"/>
      <c r="L66" s="48"/>
      <c r="M66" s="48"/>
      <c r="N66" s="48"/>
      <c r="O66" s="48"/>
      <c r="P66" s="120" t="s">
        <v>282</v>
      </c>
      <c r="Q66" s="120"/>
      <c r="R66" s="120" t="s">
        <v>281</v>
      </c>
      <c r="S66" s="120" t="s">
        <v>283</v>
      </c>
      <c r="T66" s="121" t="s">
        <v>279</v>
      </c>
      <c r="Y66" s="120" t="s">
        <v>282</v>
      </c>
      <c r="Z66" s="120"/>
      <c r="AA66" s="120" t="s">
        <v>281</v>
      </c>
      <c r="AB66" s="120" t="s">
        <v>283</v>
      </c>
      <c r="AC66" s="121" t="s">
        <v>279</v>
      </c>
      <c r="AH66" s="120" t="s">
        <v>282</v>
      </c>
      <c r="AI66" s="120"/>
      <c r="AJ66" s="120" t="s">
        <v>281</v>
      </c>
      <c r="AK66" s="120" t="s">
        <v>283</v>
      </c>
      <c r="AL66" s="121" t="s">
        <v>279</v>
      </c>
      <c r="AQ66" s="120" t="s">
        <v>282</v>
      </c>
      <c r="AR66" s="120"/>
      <c r="AS66" s="120" t="s">
        <v>281</v>
      </c>
      <c r="AT66" s="120" t="s">
        <v>283</v>
      </c>
      <c r="AU66" s="121" t="s">
        <v>279</v>
      </c>
      <c r="AZ66" s="120" t="s">
        <v>282</v>
      </c>
      <c r="BA66" s="120"/>
      <c r="BB66" s="120" t="s">
        <v>281</v>
      </c>
      <c r="BC66" s="120" t="s">
        <v>283</v>
      </c>
      <c r="BD66" s="121" t="s">
        <v>279</v>
      </c>
      <c r="BI66" s="120" t="s">
        <v>282</v>
      </c>
      <c r="BJ66" s="120"/>
      <c r="BK66" s="120" t="s">
        <v>281</v>
      </c>
      <c r="BL66" s="120" t="s">
        <v>283</v>
      </c>
      <c r="BM66" s="121" t="s">
        <v>279</v>
      </c>
      <c r="BR66" s="120" t="s">
        <v>282</v>
      </c>
      <c r="BS66" s="120"/>
      <c r="BT66" s="120" t="s">
        <v>281</v>
      </c>
      <c r="BU66" s="120" t="s">
        <v>283</v>
      </c>
      <c r="BV66" s="121" t="s">
        <v>279</v>
      </c>
      <c r="CA66" s="120" t="s">
        <v>282</v>
      </c>
      <c r="CB66" s="120"/>
      <c r="CC66" s="120" t="s">
        <v>281</v>
      </c>
      <c r="CD66" s="120" t="s">
        <v>283</v>
      </c>
      <c r="CE66" s="121" t="s">
        <v>279</v>
      </c>
      <c r="CJ66" s="120" t="s">
        <v>282</v>
      </c>
      <c r="CK66" s="120"/>
      <c r="CL66" s="120" t="s">
        <v>281</v>
      </c>
      <c r="CM66" s="120" t="s">
        <v>283</v>
      </c>
      <c r="CN66" s="121" t="s">
        <v>279</v>
      </c>
      <c r="CS66" s="120" t="s">
        <v>282</v>
      </c>
      <c r="CT66" s="120"/>
      <c r="CU66" s="120" t="s">
        <v>281</v>
      </c>
      <c r="CV66" s="120" t="s">
        <v>283</v>
      </c>
      <c r="CW66" s="121" t="s">
        <v>279</v>
      </c>
      <c r="DB66" s="120" t="s">
        <v>282</v>
      </c>
      <c r="DC66" s="120"/>
      <c r="DD66" s="120" t="s">
        <v>281</v>
      </c>
      <c r="DE66" s="120" t="s">
        <v>283</v>
      </c>
      <c r="DF66" s="121" t="s">
        <v>279</v>
      </c>
      <c r="DK66" s="120" t="s">
        <v>282</v>
      </c>
      <c r="DL66" s="120"/>
      <c r="DM66" s="120" t="s">
        <v>281</v>
      </c>
      <c r="DN66" s="120" t="s">
        <v>283</v>
      </c>
      <c r="DO66" s="121" t="s">
        <v>279</v>
      </c>
      <c r="DT66" s="120" t="s">
        <v>282</v>
      </c>
      <c r="DU66" s="120"/>
      <c r="DV66" s="120" t="s">
        <v>281</v>
      </c>
      <c r="DW66" s="120" t="s">
        <v>283</v>
      </c>
      <c r="DX66" s="121" t="s">
        <v>279</v>
      </c>
      <c r="EC66" s="120" t="s">
        <v>282</v>
      </c>
      <c r="ED66" s="120"/>
      <c r="EE66" s="120" t="s">
        <v>281</v>
      </c>
      <c r="EF66" s="120" t="s">
        <v>283</v>
      </c>
      <c r="EG66" s="121" t="s">
        <v>279</v>
      </c>
      <c r="EL66" s="120" t="s">
        <v>282</v>
      </c>
      <c r="EM66" s="120"/>
      <c r="EN66" s="120" t="s">
        <v>281</v>
      </c>
      <c r="EO66" s="120" t="s">
        <v>283</v>
      </c>
      <c r="EP66" s="121" t="s">
        <v>279</v>
      </c>
      <c r="EU66" s="120" t="s">
        <v>282</v>
      </c>
      <c r="EV66" s="120"/>
      <c r="EW66" s="120" t="s">
        <v>281</v>
      </c>
      <c r="EX66" s="120" t="s">
        <v>283</v>
      </c>
      <c r="EY66" s="121" t="s">
        <v>279</v>
      </c>
      <c r="FD66" s="120" t="s">
        <v>282</v>
      </c>
      <c r="FE66" s="120"/>
      <c r="FF66" s="120" t="s">
        <v>281</v>
      </c>
      <c r="FG66" s="120" t="s">
        <v>283</v>
      </c>
      <c r="FH66" s="121" t="s">
        <v>279</v>
      </c>
      <c r="FM66" s="120" t="s">
        <v>282</v>
      </c>
      <c r="FN66" s="120"/>
      <c r="FO66" s="120" t="s">
        <v>281</v>
      </c>
      <c r="FP66" s="120" t="s">
        <v>283</v>
      </c>
      <c r="FQ66" s="121" t="s">
        <v>279</v>
      </c>
      <c r="FV66" s="120" t="s">
        <v>282</v>
      </c>
      <c r="FW66" s="120"/>
      <c r="FX66" s="120" t="s">
        <v>281</v>
      </c>
      <c r="FY66" s="120" t="s">
        <v>283</v>
      </c>
      <c r="FZ66" s="121" t="s">
        <v>279</v>
      </c>
      <c r="GE66" s="120" t="s">
        <v>282</v>
      </c>
      <c r="GF66" s="120"/>
      <c r="GG66" s="120" t="s">
        <v>281</v>
      </c>
      <c r="GH66" s="120" t="s">
        <v>283</v>
      </c>
      <c r="GI66" s="121" t="s">
        <v>279</v>
      </c>
      <c r="GN66" s="120" t="s">
        <v>282</v>
      </c>
      <c r="GO66" s="120"/>
      <c r="GP66" s="120" t="s">
        <v>281</v>
      </c>
      <c r="GQ66" s="120" t="s">
        <v>283</v>
      </c>
      <c r="GR66" s="121" t="s">
        <v>279</v>
      </c>
      <c r="GW66" s="120" t="s">
        <v>282</v>
      </c>
      <c r="GX66" s="120"/>
      <c r="GY66" s="120" t="s">
        <v>281</v>
      </c>
      <c r="GZ66" s="120" t="s">
        <v>283</v>
      </c>
      <c r="HA66" s="121" t="s">
        <v>279</v>
      </c>
      <c r="HF66" s="120" t="s">
        <v>282</v>
      </c>
      <c r="HG66" s="120"/>
      <c r="HH66" s="120" t="s">
        <v>281</v>
      </c>
      <c r="HI66" s="120" t="s">
        <v>283</v>
      </c>
      <c r="HJ66" s="121" t="s">
        <v>279</v>
      </c>
      <c r="HO66" s="120" t="s">
        <v>282</v>
      </c>
      <c r="HP66" s="120"/>
      <c r="HQ66" s="120" t="s">
        <v>281</v>
      </c>
      <c r="HR66" s="120" t="s">
        <v>283</v>
      </c>
      <c r="HS66" s="121" t="s">
        <v>279</v>
      </c>
      <c r="HX66" s="120" t="s">
        <v>282</v>
      </c>
      <c r="HY66" s="120"/>
      <c r="HZ66" s="120" t="s">
        <v>281</v>
      </c>
      <c r="IA66" s="120" t="s">
        <v>283</v>
      </c>
      <c r="IB66" s="121" t="s">
        <v>279</v>
      </c>
      <c r="IG66" s="120" t="s">
        <v>282</v>
      </c>
      <c r="IH66" s="120"/>
      <c r="II66" s="120" t="s">
        <v>281</v>
      </c>
      <c r="IJ66" s="120" t="s">
        <v>283</v>
      </c>
      <c r="IK66" s="121" t="s">
        <v>279</v>
      </c>
      <c r="IP66" s="120" t="s">
        <v>282</v>
      </c>
      <c r="IQ66" s="120"/>
      <c r="IR66" s="120" t="s">
        <v>281</v>
      </c>
      <c r="IS66" s="120" t="s">
        <v>283</v>
      </c>
      <c r="IT66" s="121" t="s">
        <v>279</v>
      </c>
    </row>
    <row r="67" spans="1:253" s="121" customFormat="1" ht="45.75" customHeight="1">
      <c r="A67" s="120" t="s">
        <v>284</v>
      </c>
      <c r="B67" s="121" t="s">
        <v>285</v>
      </c>
      <c r="G67" s="120"/>
      <c r="H67" s="120"/>
      <c r="I67" s="120"/>
      <c r="J67" s="122"/>
      <c r="K67" s="123"/>
      <c r="L67" s="123"/>
      <c r="M67" s="123"/>
      <c r="N67" s="123"/>
      <c r="O67" s="123"/>
      <c r="P67" s="120"/>
      <c r="Q67" s="120"/>
      <c r="R67" s="120"/>
      <c r="S67" s="120"/>
      <c r="Y67" s="120"/>
      <c r="Z67" s="120"/>
      <c r="AA67" s="120"/>
      <c r="AB67" s="120"/>
      <c r="AH67" s="120"/>
      <c r="AI67" s="120"/>
      <c r="AJ67" s="120"/>
      <c r="AK67" s="120"/>
      <c r="AQ67" s="120"/>
      <c r="AR67" s="120"/>
      <c r="AS67" s="120"/>
      <c r="AT67" s="120"/>
      <c r="AZ67" s="120"/>
      <c r="BA67" s="120"/>
      <c r="BB67" s="120"/>
      <c r="BC67" s="120"/>
      <c r="BI67" s="120"/>
      <c r="BJ67" s="120"/>
      <c r="BK67" s="120"/>
      <c r="BL67" s="120"/>
      <c r="BR67" s="120"/>
      <c r="BS67" s="120"/>
      <c r="BT67" s="120"/>
      <c r="BU67" s="120"/>
      <c r="CA67" s="120"/>
      <c r="CB67" s="120"/>
      <c r="CC67" s="120"/>
      <c r="CD67" s="120"/>
      <c r="CJ67" s="120"/>
      <c r="CK67" s="120"/>
      <c r="CL67" s="120"/>
      <c r="CM67" s="120"/>
      <c r="CS67" s="120"/>
      <c r="CT67" s="120"/>
      <c r="CU67" s="120"/>
      <c r="CV67" s="120"/>
      <c r="DB67" s="120"/>
      <c r="DC67" s="120"/>
      <c r="DD67" s="120"/>
      <c r="DE67" s="120"/>
      <c r="DK67" s="120"/>
      <c r="DL67" s="120"/>
      <c r="DM67" s="120"/>
      <c r="DN67" s="120"/>
      <c r="DT67" s="120"/>
      <c r="DU67" s="120"/>
      <c r="DV67" s="120"/>
      <c r="DW67" s="120"/>
      <c r="EC67" s="120"/>
      <c r="ED67" s="120"/>
      <c r="EE67" s="120"/>
      <c r="EF67" s="120"/>
      <c r="EL67" s="120"/>
      <c r="EM67" s="120"/>
      <c r="EN67" s="120"/>
      <c r="EO67" s="120"/>
      <c r="EU67" s="120"/>
      <c r="EV67" s="120"/>
      <c r="EW67" s="120"/>
      <c r="EX67" s="120"/>
      <c r="FD67" s="120"/>
      <c r="FE67" s="120"/>
      <c r="FF67" s="120"/>
      <c r="FG67" s="120"/>
      <c r="FM67" s="120"/>
      <c r="FN67" s="120"/>
      <c r="FO67" s="120"/>
      <c r="FP67" s="120"/>
      <c r="FV67" s="120"/>
      <c r="FW67" s="120"/>
      <c r="FX67" s="120"/>
      <c r="FY67" s="120"/>
      <c r="GE67" s="120"/>
      <c r="GF67" s="120"/>
      <c r="GG67" s="120"/>
      <c r="GH67" s="120"/>
      <c r="GN67" s="120"/>
      <c r="GO67" s="120"/>
      <c r="GP67" s="120"/>
      <c r="GQ67" s="120"/>
      <c r="GW67" s="120"/>
      <c r="GX67" s="120"/>
      <c r="GY67" s="120"/>
      <c r="GZ67" s="120"/>
      <c r="HF67" s="120"/>
      <c r="HG67" s="120"/>
      <c r="HH67" s="120"/>
      <c r="HI67" s="120"/>
      <c r="HO67" s="120"/>
      <c r="HP67" s="120"/>
      <c r="HQ67" s="120"/>
      <c r="HR67" s="120"/>
      <c r="HX67" s="120"/>
      <c r="HY67" s="120"/>
      <c r="HZ67" s="120"/>
      <c r="IA67" s="120"/>
      <c r="IG67" s="120"/>
      <c r="IH67" s="120"/>
      <c r="II67" s="120"/>
      <c r="IJ67" s="120"/>
      <c r="IP67" s="120"/>
      <c r="IQ67" s="120"/>
      <c r="IR67" s="120"/>
      <c r="IS67" s="120"/>
    </row>
    <row r="68" s="112" customFormat="1" ht="12" customHeight="1">
      <c r="A68" s="124" t="s">
        <v>20</v>
      </c>
    </row>
    <row r="69" spans="1:256" ht="12" customHeight="1">
      <c r="A69" s="124" t="s">
        <v>286</v>
      </c>
      <c r="B69" s="124"/>
      <c r="C69" s="124"/>
      <c r="D69" s="124"/>
      <c r="E69" s="124"/>
      <c r="F69" s="124"/>
      <c r="G69" s="125" t="s">
        <v>287</v>
      </c>
      <c r="H69" s="125"/>
      <c r="I69" s="125"/>
      <c r="J69" s="12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0" s="107" customFormat="1" ht="12" customHeight="1">
      <c r="A70" s="107" t="s">
        <v>23</v>
      </c>
      <c r="B70" s="112"/>
      <c r="C70" s="112"/>
      <c r="D70" s="112"/>
      <c r="E70" s="112"/>
      <c r="J70" s="110"/>
    </row>
    <row r="71" spans="1:10" ht="12" customHeight="1">
      <c r="A71" s="126" t="s">
        <v>288</v>
      </c>
      <c r="B71" s="126"/>
      <c r="C71" s="126"/>
      <c r="D71" s="126"/>
      <c r="E71" s="112"/>
      <c r="F71" s="112"/>
      <c r="G71" s="127" t="s">
        <v>287</v>
      </c>
      <c r="H71" s="127"/>
      <c r="I71" s="127"/>
      <c r="J71" s="127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/>
  <cols>
    <col min="1" max="64" width="10.796875" style="3" customWidth="1"/>
    <col min="65" max="16384" width="9.19921875" style="0" customWidth="1"/>
  </cols>
  <sheetData>
    <row r="1" spans="1:9" ht="15.75" customHeight="1">
      <c r="A1" s="1" t="s">
        <v>289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28">
        <f>'контрол лист'!A2</f>
        <v>0</v>
      </c>
      <c r="B2" s="128"/>
      <c r="C2"/>
      <c r="D2"/>
      <c r="E2"/>
      <c r="F2"/>
      <c r="G2"/>
      <c r="H2"/>
      <c r="I2"/>
    </row>
    <row r="3" spans="1:9" ht="26.25" customHeight="1">
      <c r="A3" s="129" t="s">
        <v>99</v>
      </c>
      <c r="B3" s="120" t="s">
        <v>100</v>
      </c>
      <c r="C3" s="130" t="s">
        <v>127</v>
      </c>
      <c r="D3" s="129" t="s">
        <v>101</v>
      </c>
      <c r="E3" s="131" t="s">
        <v>290</v>
      </c>
      <c r="F3" s="131"/>
      <c r="G3" s="131"/>
      <c r="H3" s="131"/>
      <c r="I3" s="131"/>
    </row>
    <row r="4" spans="1:9" ht="38.25" customHeight="1">
      <c r="A4" s="132">
        <v>1</v>
      </c>
      <c r="B4" s="120" t="s">
        <v>169</v>
      </c>
      <c r="C4" s="114">
        <v>1.2</v>
      </c>
      <c r="D4" s="133" t="s">
        <v>291</v>
      </c>
      <c r="E4" s="134">
        <v>44019</v>
      </c>
      <c r="H4" s="134" t="s">
        <v>81</v>
      </c>
      <c r="I4" s="134" t="s">
        <v>81</v>
      </c>
    </row>
    <row r="5" spans="1:9" ht="38.25" customHeight="1">
      <c r="A5" s="132">
        <v>2</v>
      </c>
      <c r="B5" s="120" t="s">
        <v>172</v>
      </c>
      <c r="C5" s="114" t="s">
        <v>173</v>
      </c>
      <c r="D5" s="133" t="s">
        <v>291</v>
      </c>
      <c r="E5" s="134">
        <v>44019</v>
      </c>
      <c r="H5" s="134" t="s">
        <v>81</v>
      </c>
      <c r="I5" s="134" t="s">
        <v>81</v>
      </c>
    </row>
    <row r="6" spans="1:9" ht="38.25" customHeight="1">
      <c r="A6" s="132">
        <v>3</v>
      </c>
      <c r="B6" s="120" t="s">
        <v>174</v>
      </c>
      <c r="C6" s="114" t="s">
        <v>175</v>
      </c>
      <c r="D6" s="133" t="s">
        <v>291</v>
      </c>
      <c r="E6" s="134">
        <v>44019</v>
      </c>
      <c r="H6" s="134" t="s">
        <v>81</v>
      </c>
      <c r="I6" s="134" t="s">
        <v>81</v>
      </c>
    </row>
    <row r="7" spans="1:9" ht="25.5" customHeight="1">
      <c r="A7" s="132">
        <v>4</v>
      </c>
      <c r="B7" s="120" t="s">
        <v>176</v>
      </c>
      <c r="C7" s="114" t="s">
        <v>177</v>
      </c>
      <c r="D7" s="133" t="s">
        <v>291</v>
      </c>
      <c r="E7" s="134">
        <v>44019</v>
      </c>
      <c r="H7" s="134" t="s">
        <v>81</v>
      </c>
      <c r="I7" s="134" t="s">
        <v>81</v>
      </c>
    </row>
    <row r="8" spans="1:9" ht="51" customHeight="1">
      <c r="A8" s="132">
        <v>5</v>
      </c>
      <c r="B8" s="120" t="s">
        <v>178</v>
      </c>
      <c r="C8" s="114">
        <v>18.19</v>
      </c>
      <c r="D8" s="133" t="s">
        <v>291</v>
      </c>
      <c r="E8" s="134">
        <v>44019</v>
      </c>
      <c r="H8" s="134" t="s">
        <v>81</v>
      </c>
      <c r="I8" s="134" t="s">
        <v>81</v>
      </c>
    </row>
    <row r="9" spans="1:9" ht="38.25" customHeight="1">
      <c r="A9" s="132">
        <v>6</v>
      </c>
      <c r="B9" s="120" t="s">
        <v>179</v>
      </c>
      <c r="C9" s="114">
        <v>108</v>
      </c>
      <c r="D9" s="133" t="s">
        <v>291</v>
      </c>
      <c r="E9" s="134">
        <v>44019</v>
      </c>
      <c r="H9" s="134" t="s">
        <v>81</v>
      </c>
      <c r="I9" s="134" t="s">
        <v>81</v>
      </c>
    </row>
    <row r="10" spans="1:9" ht="38.25" customHeight="1">
      <c r="A10" s="132">
        <v>7</v>
      </c>
      <c r="B10" s="120" t="s">
        <v>180</v>
      </c>
      <c r="C10" s="114">
        <v>22.21</v>
      </c>
      <c r="D10" s="133" t="s">
        <v>291</v>
      </c>
      <c r="E10" s="134">
        <v>44019</v>
      </c>
      <c r="H10" s="134" t="s">
        <v>81</v>
      </c>
      <c r="I10" s="134" t="s">
        <v>81</v>
      </c>
    </row>
    <row r="11" spans="1:9" ht="38.25" customHeight="1">
      <c r="A11" s="132">
        <v>8</v>
      </c>
      <c r="B11" s="120" t="s">
        <v>181</v>
      </c>
      <c r="C11" s="114">
        <v>23.24</v>
      </c>
      <c r="D11" s="133" t="s">
        <v>291</v>
      </c>
      <c r="E11" s="134">
        <v>44019</v>
      </c>
      <c r="H11" s="134" t="s">
        <v>81</v>
      </c>
      <c r="I11" s="134" t="s">
        <v>81</v>
      </c>
    </row>
    <row r="12" spans="1:9" ht="38.25" customHeight="1">
      <c r="A12" s="132">
        <v>9</v>
      </c>
      <c r="B12" s="120" t="s">
        <v>182</v>
      </c>
      <c r="C12" s="114">
        <v>25.26</v>
      </c>
      <c r="D12" s="133" t="s">
        <v>291</v>
      </c>
      <c r="E12" s="134">
        <v>44019</v>
      </c>
      <c r="H12" s="134" t="s">
        <v>81</v>
      </c>
      <c r="I12" s="134" t="s">
        <v>81</v>
      </c>
    </row>
    <row r="13" spans="1:9" ht="38.25" customHeight="1">
      <c r="A13" s="132">
        <v>10</v>
      </c>
      <c r="B13" s="120" t="s">
        <v>183</v>
      </c>
      <c r="C13" s="114" t="s">
        <v>184</v>
      </c>
      <c r="D13" s="133" t="s">
        <v>291</v>
      </c>
      <c r="E13" s="134">
        <v>44019</v>
      </c>
      <c r="H13" s="134" t="s">
        <v>81</v>
      </c>
      <c r="I13" s="134" t="s">
        <v>81</v>
      </c>
    </row>
    <row r="14" spans="1:9" ht="63.75" customHeight="1">
      <c r="A14" s="132">
        <v>11</v>
      </c>
      <c r="B14" s="120" t="s">
        <v>185</v>
      </c>
      <c r="C14" s="114" t="s">
        <v>186</v>
      </c>
      <c r="D14" s="133" t="s">
        <v>291</v>
      </c>
      <c r="E14" s="134">
        <v>44019</v>
      </c>
      <c r="H14" s="134" t="s">
        <v>81</v>
      </c>
      <c r="I14" s="134" t="s">
        <v>81</v>
      </c>
    </row>
    <row r="15" spans="1:9" ht="63.75" customHeight="1">
      <c r="A15" s="132">
        <v>12</v>
      </c>
      <c r="B15" s="120" t="s">
        <v>187</v>
      </c>
      <c r="C15" s="114">
        <v>37</v>
      </c>
      <c r="D15" s="133" t="s">
        <v>291</v>
      </c>
      <c r="E15" s="134">
        <v>44019</v>
      </c>
      <c r="H15" s="134" t="s">
        <v>81</v>
      </c>
      <c r="I15" s="134" t="s">
        <v>81</v>
      </c>
    </row>
    <row r="16" spans="1:9" ht="51" customHeight="1">
      <c r="A16" s="132">
        <v>13</v>
      </c>
      <c r="B16" s="120" t="s">
        <v>188</v>
      </c>
      <c r="C16" s="114" t="s">
        <v>292</v>
      </c>
      <c r="D16" s="133" t="s">
        <v>291</v>
      </c>
      <c r="E16" s="134">
        <v>44019</v>
      </c>
      <c r="H16" s="134" t="s">
        <v>81</v>
      </c>
      <c r="I16" s="134" t="s">
        <v>81</v>
      </c>
    </row>
    <row r="17" spans="1:9" ht="38.25" customHeight="1">
      <c r="A17" s="132">
        <v>14</v>
      </c>
      <c r="B17" s="120" t="s">
        <v>192</v>
      </c>
      <c r="C17" s="114" t="s">
        <v>193</v>
      </c>
      <c r="D17" s="133" t="s">
        <v>291</v>
      </c>
      <c r="E17" s="134">
        <v>44019</v>
      </c>
      <c r="H17" s="134" t="s">
        <v>81</v>
      </c>
      <c r="I17" s="134" t="s">
        <v>81</v>
      </c>
    </row>
    <row r="18" spans="1:9" ht="38.25" customHeight="1">
      <c r="A18" s="132">
        <v>15</v>
      </c>
      <c r="B18" s="120" t="s">
        <v>194</v>
      </c>
      <c r="C18" s="114">
        <v>55.63</v>
      </c>
      <c r="D18" s="133" t="s">
        <v>291</v>
      </c>
      <c r="E18" s="134">
        <v>44019</v>
      </c>
      <c r="H18" s="134" t="s">
        <v>81</v>
      </c>
      <c r="I18" s="134" t="s">
        <v>81</v>
      </c>
    </row>
    <row r="19" spans="1:9" ht="38.25" customHeight="1">
      <c r="A19" s="132">
        <v>16</v>
      </c>
      <c r="B19" s="120" t="s">
        <v>197</v>
      </c>
      <c r="C19" s="114">
        <v>64.67</v>
      </c>
      <c r="D19" s="133" t="s">
        <v>291</v>
      </c>
      <c r="E19" s="134">
        <v>44019</v>
      </c>
      <c r="H19" s="134" t="s">
        <v>81</v>
      </c>
      <c r="I19" s="134" t="s">
        <v>81</v>
      </c>
    </row>
    <row r="20" spans="1:9" ht="38.25" customHeight="1">
      <c r="A20" s="132">
        <v>17</v>
      </c>
      <c r="B20" s="120" t="s">
        <v>198</v>
      </c>
      <c r="C20" s="114">
        <v>65.66</v>
      </c>
      <c r="D20" s="133" t="s">
        <v>291</v>
      </c>
      <c r="E20" s="134">
        <v>44019</v>
      </c>
      <c r="H20" s="134" t="s">
        <v>81</v>
      </c>
      <c r="I20" s="134" t="s">
        <v>81</v>
      </c>
    </row>
    <row r="21" spans="1:9" ht="51" customHeight="1">
      <c r="A21" s="132">
        <v>18</v>
      </c>
      <c r="B21" s="120" t="s">
        <v>199</v>
      </c>
      <c r="C21" s="114" t="s">
        <v>200</v>
      </c>
      <c r="D21" s="133" t="s">
        <v>291</v>
      </c>
      <c r="E21" s="134">
        <v>44019</v>
      </c>
      <c r="H21" s="134" t="s">
        <v>81</v>
      </c>
      <c r="I21" s="134" t="s">
        <v>81</v>
      </c>
    </row>
    <row r="22" spans="1:9" ht="38.25" customHeight="1">
      <c r="A22" s="132">
        <v>19</v>
      </c>
      <c r="B22" s="120" t="s">
        <v>201</v>
      </c>
      <c r="C22" s="114">
        <v>27.28</v>
      </c>
      <c r="D22" s="133" t="s">
        <v>291</v>
      </c>
      <c r="E22" s="134">
        <v>44019</v>
      </c>
      <c r="H22" s="134" t="s">
        <v>81</v>
      </c>
      <c r="I22" s="134" t="s">
        <v>81</v>
      </c>
    </row>
    <row r="23" spans="1:9" ht="63.75" customHeight="1">
      <c r="A23" s="132">
        <v>20</v>
      </c>
      <c r="B23" s="120" t="s">
        <v>202</v>
      </c>
      <c r="C23" s="114" t="s">
        <v>203</v>
      </c>
      <c r="D23" s="133" t="s">
        <v>291</v>
      </c>
      <c r="E23" s="134">
        <v>44019</v>
      </c>
      <c r="H23" s="134" t="s">
        <v>81</v>
      </c>
      <c r="I23" s="134" t="s">
        <v>81</v>
      </c>
    </row>
    <row r="24" spans="1:9" ht="25.5" customHeight="1">
      <c r="A24" s="132">
        <v>21</v>
      </c>
      <c r="B24" s="120" t="s">
        <v>204</v>
      </c>
      <c r="C24" s="114" t="s">
        <v>205</v>
      </c>
      <c r="D24" s="133" t="s">
        <v>291</v>
      </c>
      <c r="E24" s="134">
        <v>44019</v>
      </c>
      <c r="H24" s="134" t="s">
        <v>81</v>
      </c>
      <c r="I24" s="134" t="s">
        <v>81</v>
      </c>
    </row>
    <row r="25" spans="1:9" ht="14.25" customHeight="1">
      <c r="A25" s="132">
        <v>22</v>
      </c>
      <c r="B25" s="120" t="s">
        <v>206</v>
      </c>
      <c r="C25" s="114">
        <v>10.9</v>
      </c>
      <c r="D25" s="133" t="s">
        <v>291</v>
      </c>
      <c r="E25" s="134">
        <v>44019</v>
      </c>
      <c r="H25" s="134" t="s">
        <v>81</v>
      </c>
      <c r="I25" s="134" t="s">
        <v>81</v>
      </c>
    </row>
    <row r="26" spans="1:9" ht="38.25" customHeight="1">
      <c r="A26" s="132">
        <v>23</v>
      </c>
      <c r="B26" s="120" t="s">
        <v>207</v>
      </c>
      <c r="C26" s="114">
        <v>114</v>
      </c>
      <c r="D26" s="133" t="s">
        <v>291</v>
      </c>
      <c r="E26" s="134">
        <v>44019</v>
      </c>
      <c r="H26" s="134" t="s">
        <v>81</v>
      </c>
      <c r="I26" s="134" t="s">
        <v>81</v>
      </c>
    </row>
    <row r="27" spans="1:9" ht="25.5" customHeight="1">
      <c r="A27" s="132">
        <v>24</v>
      </c>
      <c r="B27" s="120" t="s">
        <v>208</v>
      </c>
      <c r="C27" s="114" t="s">
        <v>209</v>
      </c>
      <c r="D27" s="133" t="s">
        <v>291</v>
      </c>
      <c r="E27" s="134">
        <v>44019</v>
      </c>
      <c r="H27" s="134" t="s">
        <v>81</v>
      </c>
      <c r="I27" s="134" t="s">
        <v>81</v>
      </c>
    </row>
    <row r="28" spans="1:9" ht="38.25" customHeight="1">
      <c r="A28" s="132">
        <v>25</v>
      </c>
      <c r="B28" s="120" t="s">
        <v>210</v>
      </c>
      <c r="C28" s="114">
        <v>112</v>
      </c>
      <c r="D28" s="133" t="s">
        <v>291</v>
      </c>
      <c r="E28" s="134">
        <v>44019</v>
      </c>
      <c r="H28" s="134" t="s">
        <v>81</v>
      </c>
      <c r="I28" s="134" t="s">
        <v>81</v>
      </c>
    </row>
    <row r="29" spans="1:9" ht="25.5" customHeight="1">
      <c r="A29" s="132">
        <v>26</v>
      </c>
      <c r="B29" s="120" t="s">
        <v>211</v>
      </c>
      <c r="C29" s="114">
        <v>116</v>
      </c>
      <c r="D29" s="133" t="s">
        <v>291</v>
      </c>
      <c r="E29" s="134">
        <v>44019</v>
      </c>
      <c r="H29" s="134" t="s">
        <v>81</v>
      </c>
      <c r="I29" s="134" t="s">
        <v>81</v>
      </c>
    </row>
    <row r="30" spans="1:9" ht="63.75" customHeight="1">
      <c r="A30" s="132">
        <v>27</v>
      </c>
      <c r="B30" s="120" t="s">
        <v>202</v>
      </c>
      <c r="C30" s="114" t="s">
        <v>213</v>
      </c>
      <c r="D30" s="133" t="s">
        <v>291</v>
      </c>
      <c r="E30" s="134">
        <v>44019</v>
      </c>
      <c r="H30" s="134" t="s">
        <v>81</v>
      </c>
      <c r="I30" s="134" t="s">
        <v>81</v>
      </c>
    </row>
    <row r="31" spans="1:9" ht="38.25" customHeight="1">
      <c r="A31" s="132">
        <v>28</v>
      </c>
      <c r="B31" s="120" t="s">
        <v>201</v>
      </c>
      <c r="C31" s="114">
        <v>51.52</v>
      </c>
      <c r="D31" s="133" t="s">
        <v>291</v>
      </c>
      <c r="E31" s="134">
        <v>44019</v>
      </c>
      <c r="H31" s="134" t="s">
        <v>81</v>
      </c>
      <c r="I31" s="134" t="s">
        <v>81</v>
      </c>
    </row>
    <row r="32" spans="1:9" ht="51" customHeight="1">
      <c r="A32" s="132">
        <v>29</v>
      </c>
      <c r="B32" s="120" t="s">
        <v>214</v>
      </c>
      <c r="C32" s="114" t="s">
        <v>215</v>
      </c>
      <c r="D32" s="133" t="s">
        <v>291</v>
      </c>
      <c r="E32" s="134">
        <v>44019</v>
      </c>
      <c r="H32" s="134" t="s">
        <v>81</v>
      </c>
      <c r="I32" s="134" t="s">
        <v>81</v>
      </c>
    </row>
    <row r="33" spans="1:9" ht="38.25" customHeight="1">
      <c r="A33" s="132">
        <v>30</v>
      </c>
      <c r="B33" s="120" t="s">
        <v>216</v>
      </c>
      <c r="C33" s="114" t="s">
        <v>217</v>
      </c>
      <c r="D33" s="133" t="s">
        <v>291</v>
      </c>
      <c r="E33" s="134">
        <v>44019</v>
      </c>
      <c r="H33" s="134" t="s">
        <v>81</v>
      </c>
      <c r="I33" s="134" t="s">
        <v>81</v>
      </c>
    </row>
    <row r="34" spans="1:9" ht="38.25" customHeight="1">
      <c r="A34" s="132">
        <v>31</v>
      </c>
      <c r="B34" s="120" t="s">
        <v>218</v>
      </c>
      <c r="C34" s="114" t="s">
        <v>219</v>
      </c>
      <c r="D34" s="133" t="s">
        <v>291</v>
      </c>
      <c r="E34" s="134">
        <v>44019</v>
      </c>
      <c r="H34" s="134" t="s">
        <v>81</v>
      </c>
      <c r="I34" s="134" t="s">
        <v>81</v>
      </c>
    </row>
    <row r="35" spans="1:9" ht="25.5" customHeight="1">
      <c r="A35" s="132">
        <v>32</v>
      </c>
      <c r="B35" s="120" t="s">
        <v>220</v>
      </c>
      <c r="C35" s="114" t="s">
        <v>221</v>
      </c>
      <c r="D35" s="133" t="s">
        <v>291</v>
      </c>
      <c r="E35" s="134">
        <v>44019</v>
      </c>
      <c r="H35" s="134" t="s">
        <v>81</v>
      </c>
      <c r="I35" s="134" t="s">
        <v>81</v>
      </c>
    </row>
    <row r="36" spans="1:9" ht="51" customHeight="1">
      <c r="A36" s="132">
        <v>33</v>
      </c>
      <c r="B36" s="120" t="s">
        <v>222</v>
      </c>
      <c r="C36" s="114">
        <v>69</v>
      </c>
      <c r="D36" s="133" t="s">
        <v>291</v>
      </c>
      <c r="E36" s="134">
        <v>44019</v>
      </c>
      <c r="H36" s="134" t="s">
        <v>81</v>
      </c>
      <c r="I36" s="134" t="s">
        <v>81</v>
      </c>
    </row>
    <row r="37" spans="1:9" ht="25.5" customHeight="1">
      <c r="A37" s="132">
        <v>34</v>
      </c>
      <c r="B37" s="120" t="s">
        <v>223</v>
      </c>
      <c r="C37" s="114">
        <v>80</v>
      </c>
      <c r="D37" s="133" t="s">
        <v>291</v>
      </c>
      <c r="E37" s="134">
        <v>44019</v>
      </c>
      <c r="H37" s="134" t="s">
        <v>81</v>
      </c>
      <c r="I37" s="134" t="s">
        <v>81</v>
      </c>
    </row>
    <row r="38" spans="1:9" ht="25.5" customHeight="1">
      <c r="A38" s="132">
        <v>35</v>
      </c>
      <c r="B38" s="120" t="s">
        <v>224</v>
      </c>
      <c r="C38" s="114">
        <v>74.75</v>
      </c>
      <c r="D38" s="133" t="s">
        <v>291</v>
      </c>
      <c r="E38" s="134">
        <v>44019</v>
      </c>
      <c r="H38" s="134" t="s">
        <v>81</v>
      </c>
      <c r="I38" s="134" t="s">
        <v>81</v>
      </c>
    </row>
    <row r="39" spans="1:9" ht="38.25" customHeight="1">
      <c r="A39" s="132">
        <v>36</v>
      </c>
      <c r="B39" s="120" t="s">
        <v>225</v>
      </c>
      <c r="C39" s="114" t="s">
        <v>226</v>
      </c>
      <c r="D39" s="133" t="s">
        <v>291</v>
      </c>
      <c r="E39" s="134">
        <v>44019</v>
      </c>
      <c r="H39" s="134" t="s">
        <v>81</v>
      </c>
      <c r="I39" s="134" t="s">
        <v>81</v>
      </c>
    </row>
    <row r="40" spans="1:9" ht="25.5" customHeight="1">
      <c r="A40" s="132">
        <v>37</v>
      </c>
      <c r="B40" s="120" t="s">
        <v>227</v>
      </c>
      <c r="C40" s="114">
        <v>96.97</v>
      </c>
      <c r="D40" s="133" t="s">
        <v>291</v>
      </c>
      <c r="E40" s="134">
        <v>44019</v>
      </c>
      <c r="H40" s="134" t="s">
        <v>81</v>
      </c>
      <c r="I40" s="134" t="s">
        <v>81</v>
      </c>
    </row>
    <row r="41" spans="1:9" ht="38.25" customHeight="1">
      <c r="A41" s="132">
        <v>38</v>
      </c>
      <c r="B41" s="120" t="s">
        <v>228</v>
      </c>
      <c r="C41" s="114" t="s">
        <v>229</v>
      </c>
      <c r="D41" s="133" t="s">
        <v>291</v>
      </c>
      <c r="E41" s="134">
        <v>44019</v>
      </c>
      <c r="H41" s="134" t="s">
        <v>81</v>
      </c>
      <c r="I41" s="134" t="s">
        <v>81</v>
      </c>
    </row>
    <row r="42" spans="1:9" ht="38.25" customHeight="1">
      <c r="A42" s="132">
        <v>39</v>
      </c>
      <c r="B42" s="120" t="s">
        <v>230</v>
      </c>
      <c r="C42" s="114" t="s">
        <v>231</v>
      </c>
      <c r="D42" s="133" t="s">
        <v>291</v>
      </c>
      <c r="E42" s="134">
        <v>44019</v>
      </c>
      <c r="H42" s="134" t="s">
        <v>81</v>
      </c>
      <c r="I42" s="134" t="s">
        <v>81</v>
      </c>
    </row>
    <row r="43" spans="1:9" ht="51" customHeight="1">
      <c r="A43" s="132">
        <v>40</v>
      </c>
      <c r="B43" s="120" t="s">
        <v>232</v>
      </c>
      <c r="C43" s="114" t="s">
        <v>233</v>
      </c>
      <c r="D43" s="133" t="s">
        <v>291</v>
      </c>
      <c r="E43" s="134" t="s">
        <v>81</v>
      </c>
      <c r="H43" s="134">
        <v>44029</v>
      </c>
      <c r="I43" s="134" t="s">
        <v>81</v>
      </c>
    </row>
    <row r="44" spans="1:9" ht="24" customHeight="1">
      <c r="A44" s="132">
        <v>41</v>
      </c>
      <c r="B44" s="120" t="s">
        <v>235</v>
      </c>
      <c r="C44" s="114" t="s">
        <v>236</v>
      </c>
      <c r="D44" s="133" t="s">
        <v>291</v>
      </c>
      <c r="E44" s="134" t="s">
        <v>81</v>
      </c>
      <c r="H44" s="134">
        <v>44029</v>
      </c>
      <c r="I44" s="134" t="s">
        <v>81</v>
      </c>
    </row>
    <row r="45" spans="1:9" ht="25.5" customHeight="1">
      <c r="A45" s="132">
        <v>42</v>
      </c>
      <c r="B45" s="120" t="s">
        <v>237</v>
      </c>
      <c r="C45" s="114" t="s">
        <v>238</v>
      </c>
      <c r="D45" s="133" t="s">
        <v>291</v>
      </c>
      <c r="E45" s="134" t="s">
        <v>81</v>
      </c>
      <c r="H45" s="134">
        <v>44029</v>
      </c>
      <c r="I45" s="134" t="s">
        <v>81</v>
      </c>
    </row>
    <row r="46" spans="1:9" ht="51" customHeight="1">
      <c r="A46" s="132">
        <v>43</v>
      </c>
      <c r="B46" s="120" t="s">
        <v>239</v>
      </c>
      <c r="C46" s="114" t="s">
        <v>240</v>
      </c>
      <c r="D46" s="133" t="s">
        <v>291</v>
      </c>
      <c r="E46" s="134" t="s">
        <v>81</v>
      </c>
      <c r="H46" s="134">
        <v>44029</v>
      </c>
      <c r="I46" s="134" t="s">
        <v>81</v>
      </c>
    </row>
    <row r="47" spans="1:9" ht="25.5" customHeight="1">
      <c r="A47" s="132">
        <v>44</v>
      </c>
      <c r="B47" s="120" t="s">
        <v>241</v>
      </c>
      <c r="C47" s="114" t="s">
        <v>242</v>
      </c>
      <c r="D47" s="133" t="s">
        <v>291</v>
      </c>
      <c r="E47" s="134" t="s">
        <v>293</v>
      </c>
      <c r="H47" s="134">
        <v>44029</v>
      </c>
      <c r="I47" s="134" t="s">
        <v>81</v>
      </c>
    </row>
    <row r="48" spans="1:9" ht="25.5" customHeight="1">
      <c r="A48" s="132">
        <v>45</v>
      </c>
      <c r="B48" s="120" t="s">
        <v>243</v>
      </c>
      <c r="C48" s="114" t="s">
        <v>244</v>
      </c>
      <c r="D48" s="133" t="s">
        <v>291</v>
      </c>
      <c r="E48" s="134" t="s">
        <v>81</v>
      </c>
      <c r="H48" s="134">
        <v>44029</v>
      </c>
      <c r="I48" s="134" t="s">
        <v>81</v>
      </c>
    </row>
    <row r="49" spans="1:9" ht="36" customHeight="1">
      <c r="A49" s="132">
        <v>46</v>
      </c>
      <c r="B49" s="120" t="s">
        <v>246</v>
      </c>
      <c r="C49" s="114" t="s">
        <v>247</v>
      </c>
      <c r="D49" s="133" t="s">
        <v>291</v>
      </c>
      <c r="E49" s="134"/>
      <c r="H49" s="134">
        <v>44029</v>
      </c>
      <c r="I49" s="134" t="s">
        <v>81</v>
      </c>
    </row>
    <row r="50" spans="1:9" ht="25.5" customHeight="1">
      <c r="A50" s="132">
        <v>47</v>
      </c>
      <c r="B50" s="120" t="s">
        <v>248</v>
      </c>
      <c r="C50" s="114" t="s">
        <v>249</v>
      </c>
      <c r="D50" s="133" t="s">
        <v>291</v>
      </c>
      <c r="E50" s="134" t="s">
        <v>81</v>
      </c>
      <c r="H50" s="134">
        <v>44029</v>
      </c>
      <c r="I50" s="134" t="s">
        <v>81</v>
      </c>
    </row>
    <row r="51" spans="1:9" ht="24" customHeight="1">
      <c r="A51" s="132">
        <v>48</v>
      </c>
      <c r="B51" s="120" t="s">
        <v>251</v>
      </c>
      <c r="C51" s="114" t="s">
        <v>252</v>
      </c>
      <c r="D51" s="133" t="s">
        <v>291</v>
      </c>
      <c r="E51" s="134" t="s">
        <v>81</v>
      </c>
      <c r="H51" s="134">
        <v>44029</v>
      </c>
      <c r="I51" s="134" t="s">
        <v>81</v>
      </c>
    </row>
    <row r="52" spans="1:9" ht="84" customHeight="1">
      <c r="A52" s="132">
        <v>49</v>
      </c>
      <c r="B52" s="120" t="s">
        <v>253</v>
      </c>
      <c r="C52" s="114" t="s">
        <v>254</v>
      </c>
      <c r="D52" s="133" t="s">
        <v>291</v>
      </c>
      <c r="E52" s="134" t="s">
        <v>81</v>
      </c>
      <c r="H52" s="134" t="s">
        <v>81</v>
      </c>
      <c r="I52" s="134">
        <v>44039</v>
      </c>
    </row>
    <row r="53" spans="1:9" ht="108" customHeight="1">
      <c r="A53" s="132">
        <v>50</v>
      </c>
      <c r="B53" s="120" t="s">
        <v>256</v>
      </c>
      <c r="C53" s="114" t="s">
        <v>257</v>
      </c>
      <c r="D53" s="133" t="s">
        <v>291</v>
      </c>
      <c r="E53" s="134" t="s">
        <v>81</v>
      </c>
      <c r="H53" s="134" t="s">
        <v>81</v>
      </c>
      <c r="I53" s="134">
        <v>44039</v>
      </c>
    </row>
    <row r="54" spans="1:9" ht="48" customHeight="1">
      <c r="A54" s="132">
        <v>51</v>
      </c>
      <c r="B54" s="120" t="s">
        <v>258</v>
      </c>
      <c r="C54" s="114" t="s">
        <v>259</v>
      </c>
      <c r="D54" s="133" t="s">
        <v>291</v>
      </c>
      <c r="E54" s="134" t="s">
        <v>81</v>
      </c>
      <c r="H54" s="134" t="s">
        <v>81</v>
      </c>
      <c r="I54" s="134">
        <v>44039</v>
      </c>
    </row>
    <row r="55" spans="1:9" ht="48" customHeight="1">
      <c r="A55" s="132">
        <v>52</v>
      </c>
      <c r="B55" s="120" t="s">
        <v>260</v>
      </c>
      <c r="C55" s="114" t="s">
        <v>261</v>
      </c>
      <c r="D55" s="133" t="s">
        <v>291</v>
      </c>
      <c r="E55" s="134" t="s">
        <v>81</v>
      </c>
      <c r="H55" s="134" t="s">
        <v>81</v>
      </c>
      <c r="I55" s="134">
        <v>44039</v>
      </c>
    </row>
    <row r="56" spans="1:5" ht="15" customHeight="1">
      <c r="A56" s="135" t="s">
        <v>20</v>
      </c>
      <c r="B56" s="136"/>
      <c r="C56" s="136"/>
      <c r="D56"/>
      <c r="E56"/>
    </row>
    <row r="57" spans="1:5" ht="14.25" customHeight="1">
      <c r="A57" s="137" t="s">
        <v>286</v>
      </c>
      <c r="B57" s="137"/>
      <c r="C57" s="137"/>
      <c r="D57" s="1" t="s">
        <v>287</v>
      </c>
      <c r="E57" s="1"/>
    </row>
    <row r="58" spans="1:5" ht="15" customHeight="1">
      <c r="A58" s="136"/>
      <c r="B58" s="138"/>
      <c r="C58"/>
      <c r="D58"/>
      <c r="E58" s="139"/>
    </row>
    <row r="59" spans="1:5" ht="15" customHeight="1">
      <c r="A59" s="140"/>
      <c r="B59" s="135"/>
      <c r="C59"/>
      <c r="D59"/>
      <c r="E59" s="139"/>
    </row>
    <row r="60" spans="1:5" ht="15" customHeight="1">
      <c r="A60" s="141" t="s">
        <v>23</v>
      </c>
      <c r="B60" s="136"/>
      <c r="C60"/>
      <c r="D60"/>
      <c r="E60" s="136"/>
    </row>
    <row r="61" spans="1:5" ht="14.25" customHeight="1">
      <c r="A61" s="142" t="s">
        <v>288</v>
      </c>
      <c r="B61" s="142"/>
      <c r="C61" s="142"/>
      <c r="D61" s="1" t="s">
        <v>287</v>
      </c>
      <c r="E61" s="1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/>
  <cols>
    <col min="1" max="1" width="10.796875" style="0" customWidth="1"/>
    <col min="2" max="2" width="10.796875" style="143" customWidth="1"/>
    <col min="3" max="3" width="14.09765625" style="144" customWidth="1"/>
    <col min="4" max="4" width="10.796875" style="0" customWidth="1"/>
    <col min="5" max="5" width="18.296875" style="0" customWidth="1"/>
    <col min="6" max="64" width="10.796875" style="0" customWidth="1"/>
    <col min="65" max="16384" width="9.19921875" style="0" customWidth="1"/>
  </cols>
  <sheetData>
    <row r="1" spans="1:5" ht="16.5" customHeight="1">
      <c r="A1" s="145" t="s">
        <v>294</v>
      </c>
      <c r="B1" s="145"/>
      <c r="C1" s="145"/>
      <c r="D1" s="145"/>
      <c r="E1" s="145"/>
    </row>
    <row r="2" spans="1:3" ht="14.25" customHeight="1">
      <c r="A2" s="32" t="s">
        <v>295</v>
      </c>
      <c r="B2" s="32"/>
      <c r="C2" s="146"/>
    </row>
    <row r="3" spans="1:5" ht="24" customHeight="1">
      <c r="A3" s="116" t="s">
        <v>99</v>
      </c>
      <c r="B3" s="114" t="s">
        <v>100</v>
      </c>
      <c r="C3" s="115" t="s">
        <v>127</v>
      </c>
      <c r="D3" s="116" t="s">
        <v>101</v>
      </c>
      <c r="E3" s="147" t="s">
        <v>290</v>
      </c>
    </row>
    <row r="4" spans="1:5" ht="40.5" customHeight="1">
      <c r="A4" s="133">
        <v>1</v>
      </c>
      <c r="B4" s="148" t="s">
        <v>169</v>
      </c>
      <c r="C4" s="148">
        <v>1.2</v>
      </c>
      <c r="D4" s="133" t="s">
        <v>291</v>
      </c>
      <c r="E4" s="134"/>
    </row>
    <row r="5" spans="1:5" ht="40.5" customHeight="1">
      <c r="A5" s="133">
        <v>2</v>
      </c>
      <c r="B5" s="148" t="s">
        <v>172</v>
      </c>
      <c r="C5" s="148" t="s">
        <v>173</v>
      </c>
      <c r="D5" s="133" t="s">
        <v>291</v>
      </c>
      <c r="E5" s="149"/>
    </row>
    <row r="6" spans="1:5" ht="40.5" customHeight="1">
      <c r="A6" s="133">
        <v>3</v>
      </c>
      <c r="B6" s="148" t="s">
        <v>174</v>
      </c>
      <c r="C6" s="148" t="s">
        <v>175</v>
      </c>
      <c r="D6" s="133" t="s">
        <v>291</v>
      </c>
      <c r="E6" s="149"/>
    </row>
    <row r="7" spans="1:5" ht="27" customHeight="1">
      <c r="A7" s="133">
        <v>4</v>
      </c>
      <c r="B7" s="148" t="s">
        <v>176</v>
      </c>
      <c r="C7" s="148" t="s">
        <v>177</v>
      </c>
      <c r="D7" s="133" t="s">
        <v>291</v>
      </c>
      <c r="E7" s="149"/>
    </row>
    <row r="8" spans="1:5" ht="54" customHeight="1">
      <c r="A8" s="133">
        <v>5</v>
      </c>
      <c r="B8" s="148" t="s">
        <v>178</v>
      </c>
      <c r="C8" s="148">
        <v>18.19</v>
      </c>
      <c r="D8" s="133" t="s">
        <v>291</v>
      </c>
      <c r="E8" s="149"/>
    </row>
    <row r="9" spans="1:5" ht="40.5" customHeight="1">
      <c r="A9" s="133">
        <v>6</v>
      </c>
      <c r="B9" s="148" t="s">
        <v>179</v>
      </c>
      <c r="C9" s="148">
        <v>108</v>
      </c>
      <c r="D9" s="133" t="s">
        <v>291</v>
      </c>
      <c r="E9" s="149"/>
    </row>
    <row r="10" spans="1:5" ht="40.5" customHeight="1">
      <c r="A10" s="133">
        <v>7</v>
      </c>
      <c r="B10" s="148" t="s">
        <v>180</v>
      </c>
      <c r="C10" s="148">
        <v>22.21</v>
      </c>
      <c r="D10" s="133" t="s">
        <v>291</v>
      </c>
      <c r="E10" s="149"/>
    </row>
    <row r="11" spans="1:5" ht="40.5" customHeight="1">
      <c r="A11" s="133">
        <v>8</v>
      </c>
      <c r="B11" s="148" t="s">
        <v>181</v>
      </c>
      <c r="C11" s="148">
        <v>23.24</v>
      </c>
      <c r="D11" s="133" t="s">
        <v>291</v>
      </c>
      <c r="E11" s="149"/>
    </row>
    <row r="12" spans="1:5" ht="40.5" customHeight="1">
      <c r="A12" s="133">
        <v>9</v>
      </c>
      <c r="B12" s="148" t="s">
        <v>182</v>
      </c>
      <c r="C12" s="148">
        <v>25.26</v>
      </c>
      <c r="D12" s="133" t="s">
        <v>291</v>
      </c>
      <c r="E12" s="149"/>
    </row>
    <row r="13" spans="1:5" ht="40.5" customHeight="1">
      <c r="A13" s="133">
        <v>10</v>
      </c>
      <c r="B13" s="148" t="s">
        <v>183</v>
      </c>
      <c r="C13" s="148">
        <v>33.34</v>
      </c>
      <c r="D13" s="133" t="s">
        <v>291</v>
      </c>
      <c r="E13" s="149"/>
    </row>
    <row r="14" spans="1:5" ht="67.5" customHeight="1">
      <c r="A14" s="133">
        <v>11</v>
      </c>
      <c r="B14" s="148" t="s">
        <v>185</v>
      </c>
      <c r="C14" s="148" t="s">
        <v>186</v>
      </c>
      <c r="D14" s="133" t="s">
        <v>291</v>
      </c>
      <c r="E14" s="149"/>
    </row>
    <row r="15" spans="1:5" ht="81" customHeight="1">
      <c r="A15" s="133">
        <v>12</v>
      </c>
      <c r="B15" s="148" t="s">
        <v>187</v>
      </c>
      <c r="C15" s="148">
        <v>37</v>
      </c>
      <c r="D15" s="133" t="s">
        <v>291</v>
      </c>
      <c r="E15" s="149"/>
    </row>
    <row r="16" spans="1:5" ht="54" customHeight="1">
      <c r="A16" s="133">
        <v>13</v>
      </c>
      <c r="B16" s="148" t="s">
        <v>188</v>
      </c>
      <c r="C16" s="148" t="s">
        <v>292</v>
      </c>
      <c r="D16" s="133" t="s">
        <v>291</v>
      </c>
      <c r="E16" s="149"/>
    </row>
    <row r="17" spans="1:5" ht="40.5" customHeight="1">
      <c r="A17" s="133">
        <v>14</v>
      </c>
      <c r="B17" s="148" t="s">
        <v>192</v>
      </c>
      <c r="C17" s="148" t="s">
        <v>193</v>
      </c>
      <c r="D17" s="133" t="s">
        <v>291</v>
      </c>
      <c r="E17" s="149"/>
    </row>
    <row r="18" spans="1:5" ht="40.5" customHeight="1">
      <c r="A18" s="133">
        <v>15</v>
      </c>
      <c r="B18" s="148" t="s">
        <v>194</v>
      </c>
      <c r="C18" s="148">
        <v>55.63</v>
      </c>
      <c r="D18" s="133" t="s">
        <v>291</v>
      </c>
      <c r="E18" s="149"/>
    </row>
    <row r="19" spans="1:5" ht="40.5" customHeight="1">
      <c r="A19" s="133">
        <v>16</v>
      </c>
      <c r="B19" s="148" t="s">
        <v>197</v>
      </c>
      <c r="C19" s="148">
        <v>64.67</v>
      </c>
      <c r="D19" s="133" t="s">
        <v>291</v>
      </c>
      <c r="E19" s="149"/>
    </row>
    <row r="20" spans="1:5" ht="40.5" customHeight="1">
      <c r="A20" s="133">
        <v>17</v>
      </c>
      <c r="B20" s="148" t="s">
        <v>198</v>
      </c>
      <c r="C20" s="148">
        <v>65.66</v>
      </c>
      <c r="D20" s="133" t="s">
        <v>291</v>
      </c>
      <c r="E20" s="149"/>
    </row>
    <row r="21" spans="1:5" ht="54" customHeight="1">
      <c r="A21" s="133">
        <v>18</v>
      </c>
      <c r="B21" s="148" t="s">
        <v>199</v>
      </c>
      <c r="C21" s="148" t="s">
        <v>200</v>
      </c>
      <c r="D21" s="133" t="s">
        <v>291</v>
      </c>
      <c r="E21" s="149"/>
    </row>
    <row r="22" spans="1:5" ht="40.5" customHeight="1">
      <c r="A22" s="133">
        <v>19</v>
      </c>
      <c r="B22" s="148" t="s">
        <v>201</v>
      </c>
      <c r="C22" s="148">
        <v>27.28</v>
      </c>
      <c r="D22" s="133" t="s">
        <v>291</v>
      </c>
      <c r="E22" s="149"/>
    </row>
    <row r="23" spans="1:5" ht="67.5" customHeight="1">
      <c r="A23" s="133">
        <v>20</v>
      </c>
      <c r="B23" s="148" t="s">
        <v>202</v>
      </c>
      <c r="C23" s="148" t="s">
        <v>203</v>
      </c>
      <c r="D23" s="133" t="s">
        <v>291</v>
      </c>
      <c r="E23" s="149"/>
    </row>
    <row r="24" spans="1:5" ht="27" customHeight="1">
      <c r="A24" s="133">
        <v>21</v>
      </c>
      <c r="B24" s="148" t="s">
        <v>204</v>
      </c>
      <c r="C24" s="148" t="s">
        <v>205</v>
      </c>
      <c r="D24" s="133" t="s">
        <v>291</v>
      </c>
      <c r="E24" s="149"/>
    </row>
    <row r="25" spans="1:5" ht="14.25" customHeight="1">
      <c r="A25" s="133">
        <v>22</v>
      </c>
      <c r="B25" s="148" t="s">
        <v>206</v>
      </c>
      <c r="C25" s="148">
        <v>10.9</v>
      </c>
      <c r="D25" s="133" t="s">
        <v>291</v>
      </c>
      <c r="E25" s="149"/>
    </row>
    <row r="26" spans="1:5" ht="40.5" customHeight="1">
      <c r="A26" s="133">
        <v>23</v>
      </c>
      <c r="B26" s="148" t="s">
        <v>207</v>
      </c>
      <c r="C26" s="148">
        <v>114</v>
      </c>
      <c r="D26" s="133" t="s">
        <v>291</v>
      </c>
      <c r="E26" s="149"/>
    </row>
    <row r="27" spans="1:5" ht="40.5" customHeight="1">
      <c r="A27" s="133">
        <v>24</v>
      </c>
      <c r="B27" s="148" t="s">
        <v>208</v>
      </c>
      <c r="C27" s="148" t="s">
        <v>209</v>
      </c>
      <c r="D27" s="133" t="s">
        <v>291</v>
      </c>
      <c r="E27" s="149"/>
    </row>
    <row r="28" spans="1:5" ht="40.5" customHeight="1">
      <c r="A28" s="133">
        <v>25</v>
      </c>
      <c r="B28" s="148" t="s">
        <v>210</v>
      </c>
      <c r="C28" s="148">
        <v>112</v>
      </c>
      <c r="D28" s="133" t="s">
        <v>291</v>
      </c>
      <c r="E28" s="149"/>
    </row>
    <row r="29" spans="1:5" ht="40.5" customHeight="1">
      <c r="A29" s="133">
        <v>26</v>
      </c>
      <c r="B29" s="148" t="s">
        <v>211</v>
      </c>
      <c r="C29" s="148">
        <v>116</v>
      </c>
      <c r="D29" s="133" t="s">
        <v>291</v>
      </c>
      <c r="E29" s="149"/>
    </row>
    <row r="30" spans="1:5" ht="67.5" customHeight="1">
      <c r="A30" s="133">
        <v>27</v>
      </c>
      <c r="B30" s="148" t="s">
        <v>202</v>
      </c>
      <c r="C30" s="148" t="s">
        <v>213</v>
      </c>
      <c r="D30" s="133" t="s">
        <v>291</v>
      </c>
      <c r="E30" s="149"/>
    </row>
    <row r="31" spans="1:5" ht="40.5" customHeight="1">
      <c r="A31" s="133">
        <v>28</v>
      </c>
      <c r="B31" s="148" t="s">
        <v>201</v>
      </c>
      <c r="C31" s="148">
        <v>51.52</v>
      </c>
      <c r="D31" s="133" t="s">
        <v>291</v>
      </c>
      <c r="E31" s="149"/>
    </row>
    <row r="32" spans="1:5" ht="54" customHeight="1">
      <c r="A32" s="133">
        <v>29</v>
      </c>
      <c r="B32" s="148" t="s">
        <v>214</v>
      </c>
      <c r="C32" s="148">
        <v>126</v>
      </c>
      <c r="D32" s="133" t="s">
        <v>291</v>
      </c>
      <c r="E32" s="149"/>
    </row>
    <row r="33" spans="1:5" ht="40.5" customHeight="1">
      <c r="A33" s="133">
        <v>30</v>
      </c>
      <c r="B33" s="148" t="s">
        <v>216</v>
      </c>
      <c r="C33" s="148" t="s">
        <v>217</v>
      </c>
      <c r="D33" s="133" t="s">
        <v>291</v>
      </c>
      <c r="E33" s="149"/>
    </row>
    <row r="34" spans="1:5" ht="54" customHeight="1">
      <c r="A34" s="133">
        <v>31</v>
      </c>
      <c r="B34" s="148" t="s">
        <v>218</v>
      </c>
      <c r="C34" s="148" t="s">
        <v>219</v>
      </c>
      <c r="D34" s="133" t="s">
        <v>291</v>
      </c>
      <c r="E34" s="149"/>
    </row>
    <row r="35" spans="1:5" ht="27" customHeight="1">
      <c r="A35" s="133">
        <v>32</v>
      </c>
      <c r="B35" s="148" t="s">
        <v>220</v>
      </c>
      <c r="C35" s="148" t="s">
        <v>221</v>
      </c>
      <c r="D35" s="133" t="s">
        <v>291</v>
      </c>
      <c r="E35" s="149"/>
    </row>
    <row r="36" spans="1:5" ht="67.5" customHeight="1">
      <c r="A36" s="133">
        <v>33</v>
      </c>
      <c r="B36" s="148" t="s">
        <v>222</v>
      </c>
      <c r="C36" s="148">
        <v>69</v>
      </c>
      <c r="D36" s="133" t="s">
        <v>291</v>
      </c>
      <c r="E36" s="149"/>
    </row>
    <row r="37" spans="1:5" ht="27" customHeight="1">
      <c r="A37" s="133">
        <v>34</v>
      </c>
      <c r="B37" s="148" t="s">
        <v>223</v>
      </c>
      <c r="C37" s="148">
        <v>80</v>
      </c>
      <c r="D37" s="133" t="s">
        <v>291</v>
      </c>
      <c r="E37" s="149"/>
    </row>
    <row r="38" spans="1:5" ht="27" customHeight="1">
      <c r="A38" s="133">
        <v>35</v>
      </c>
      <c r="B38" s="148" t="s">
        <v>224</v>
      </c>
      <c r="C38" s="148">
        <v>74.75</v>
      </c>
      <c r="D38" s="133" t="s">
        <v>291</v>
      </c>
      <c r="E38" s="149"/>
    </row>
    <row r="39" spans="1:5" ht="40.5" customHeight="1">
      <c r="A39" s="133">
        <v>36</v>
      </c>
      <c r="B39" s="148" t="s">
        <v>225</v>
      </c>
      <c r="C39" s="148" t="s">
        <v>226</v>
      </c>
      <c r="D39" s="133" t="s">
        <v>291</v>
      </c>
      <c r="E39" s="149"/>
    </row>
    <row r="40" spans="1:5" ht="40.5" customHeight="1">
      <c r="A40" s="133">
        <v>37</v>
      </c>
      <c r="B40" s="148" t="s">
        <v>227</v>
      </c>
      <c r="C40" s="148">
        <v>96.97</v>
      </c>
      <c r="D40" s="133" t="s">
        <v>291</v>
      </c>
      <c r="E40" s="149"/>
    </row>
    <row r="41" spans="1:5" ht="27" customHeight="1">
      <c r="A41" s="133">
        <v>38</v>
      </c>
      <c r="B41" s="148" t="s">
        <v>296</v>
      </c>
      <c r="C41" s="148" t="s">
        <v>297</v>
      </c>
      <c r="D41" s="133" t="s">
        <v>291</v>
      </c>
      <c r="E41" s="149"/>
    </row>
    <row r="42" spans="1:5" ht="40.5" customHeight="1">
      <c r="A42" s="133">
        <v>39</v>
      </c>
      <c r="B42" s="148" t="s">
        <v>228</v>
      </c>
      <c r="C42" s="148" t="s">
        <v>229</v>
      </c>
      <c r="D42" s="133" t="s">
        <v>291</v>
      </c>
      <c r="E42" s="149"/>
    </row>
    <row r="43" spans="1:5" ht="40.5" customHeight="1">
      <c r="A43" s="133">
        <v>40</v>
      </c>
      <c r="B43" s="148" t="s">
        <v>230</v>
      </c>
      <c r="C43" s="148" t="s">
        <v>231</v>
      </c>
      <c r="D43" s="133" t="s">
        <v>291</v>
      </c>
      <c r="E43" s="149"/>
    </row>
    <row r="44" spans="1:5" ht="54" customHeight="1">
      <c r="A44" s="133">
        <v>41</v>
      </c>
      <c r="B44" s="148" t="s">
        <v>232</v>
      </c>
      <c r="C44" s="148" t="s">
        <v>233</v>
      </c>
      <c r="D44" s="133" t="s">
        <v>291</v>
      </c>
      <c r="E44" s="149"/>
    </row>
    <row r="45" spans="1:5" ht="27" customHeight="1">
      <c r="A45" s="133">
        <v>42</v>
      </c>
      <c r="B45" s="148" t="s">
        <v>235</v>
      </c>
      <c r="C45" s="148" t="s">
        <v>236</v>
      </c>
      <c r="D45" s="133" t="s">
        <v>291</v>
      </c>
      <c r="E45" s="149"/>
    </row>
    <row r="46" spans="1:5" ht="27" customHeight="1">
      <c r="A46" s="133">
        <v>43</v>
      </c>
      <c r="B46" s="148" t="s">
        <v>237</v>
      </c>
      <c r="C46" s="148" t="s">
        <v>238</v>
      </c>
      <c r="D46" s="133" t="s">
        <v>291</v>
      </c>
      <c r="E46" s="149"/>
    </row>
    <row r="47" spans="1:5" ht="54" customHeight="1">
      <c r="A47" s="133">
        <v>44</v>
      </c>
      <c r="B47" s="148" t="s">
        <v>239</v>
      </c>
      <c r="C47" s="148" t="s">
        <v>240</v>
      </c>
      <c r="D47" s="133" t="s">
        <v>291</v>
      </c>
      <c r="E47" s="149"/>
    </row>
    <row r="48" spans="1:5" ht="27" customHeight="1">
      <c r="A48" s="133">
        <v>45</v>
      </c>
      <c r="B48" s="148" t="s">
        <v>241</v>
      </c>
      <c r="C48" s="148" t="s">
        <v>242</v>
      </c>
      <c r="D48" s="133" t="s">
        <v>291</v>
      </c>
      <c r="E48" s="149"/>
    </row>
    <row r="49" spans="1:5" ht="27" customHeight="1">
      <c r="A49" s="133">
        <v>46</v>
      </c>
      <c r="B49" s="148" t="s">
        <v>243</v>
      </c>
      <c r="C49" s="148" t="s">
        <v>244</v>
      </c>
      <c r="D49" s="133" t="s">
        <v>291</v>
      </c>
      <c r="E49" s="149"/>
    </row>
    <row r="50" spans="1:5" ht="27" customHeight="1">
      <c r="A50" s="133">
        <v>47</v>
      </c>
      <c r="B50" s="148" t="s">
        <v>246</v>
      </c>
      <c r="C50" s="148" t="s">
        <v>247</v>
      </c>
      <c r="D50" s="133" t="s">
        <v>291</v>
      </c>
      <c r="E50" s="149"/>
    </row>
    <row r="51" spans="1:5" ht="27" customHeight="1">
      <c r="A51" s="133">
        <v>48</v>
      </c>
      <c r="B51" s="148" t="s">
        <v>248</v>
      </c>
      <c r="C51" s="148" t="s">
        <v>249</v>
      </c>
      <c r="D51" s="133" t="s">
        <v>291</v>
      </c>
      <c r="E51" s="149"/>
    </row>
    <row r="52" spans="1:5" ht="27" customHeight="1">
      <c r="A52" s="133">
        <v>49</v>
      </c>
      <c r="B52" s="148" t="s">
        <v>251</v>
      </c>
      <c r="C52" s="148" t="s">
        <v>252</v>
      </c>
      <c r="D52" s="133" t="s">
        <v>291</v>
      </c>
      <c r="E52" s="149"/>
    </row>
    <row r="53" spans="1:5" ht="14.25" customHeight="1">
      <c r="A53" s="133">
        <v>50</v>
      </c>
      <c r="B53" s="148" t="s">
        <v>298</v>
      </c>
      <c r="C53" s="148" t="s">
        <v>299</v>
      </c>
      <c r="D53" s="133" t="s">
        <v>291</v>
      </c>
      <c r="E53" s="149"/>
    </row>
    <row r="54" spans="1:5" ht="54" customHeight="1">
      <c r="A54" s="133">
        <v>51</v>
      </c>
      <c r="B54" s="150" t="s">
        <v>300</v>
      </c>
      <c r="C54" s="151" t="s">
        <v>301</v>
      </c>
      <c r="D54" s="133" t="s">
        <v>291</v>
      </c>
      <c r="E54" s="149"/>
    </row>
    <row r="55" spans="1:5" ht="81" customHeight="1">
      <c r="A55" s="133">
        <v>52</v>
      </c>
      <c r="B55" s="152" t="s">
        <v>302</v>
      </c>
      <c r="C55" s="153" t="s">
        <v>303</v>
      </c>
      <c r="D55" s="133" t="s">
        <v>291</v>
      </c>
      <c r="E55" s="149"/>
    </row>
    <row r="56" spans="1:5" ht="40.5" customHeight="1">
      <c r="A56" s="133">
        <v>53</v>
      </c>
      <c r="B56" s="152" t="s">
        <v>304</v>
      </c>
      <c r="C56" s="153">
        <v>20.21</v>
      </c>
      <c r="D56" s="133" t="s">
        <v>291</v>
      </c>
      <c r="E56" s="149"/>
    </row>
    <row r="57" spans="1:5" ht="27" customHeight="1">
      <c r="A57" s="133">
        <v>54</v>
      </c>
      <c r="B57" s="152" t="s">
        <v>237</v>
      </c>
      <c r="C57" s="153" t="s">
        <v>305</v>
      </c>
      <c r="D57" s="133" t="s">
        <v>291</v>
      </c>
      <c r="E57" s="149"/>
    </row>
    <row r="58" spans="1:5" ht="40.5" customHeight="1">
      <c r="A58" s="133">
        <v>55</v>
      </c>
      <c r="B58" s="152" t="s">
        <v>306</v>
      </c>
      <c r="C58" s="153" t="s">
        <v>307</v>
      </c>
      <c r="D58" s="133" t="s">
        <v>291</v>
      </c>
      <c r="E58" s="149"/>
    </row>
    <row r="59" spans="1:5" ht="27" customHeight="1">
      <c r="A59" s="133">
        <v>56</v>
      </c>
      <c r="B59" s="152" t="s">
        <v>308</v>
      </c>
      <c r="C59" s="153" t="s">
        <v>309</v>
      </c>
      <c r="D59" s="133" t="s">
        <v>291</v>
      </c>
      <c r="E59" s="149"/>
    </row>
    <row r="60" spans="1:5" ht="54" customHeight="1">
      <c r="A60" s="133">
        <v>57</v>
      </c>
      <c r="B60" s="152" t="s">
        <v>310</v>
      </c>
      <c r="C60" s="153" t="s">
        <v>311</v>
      </c>
      <c r="D60" s="133" t="s">
        <v>291</v>
      </c>
      <c r="E60" s="149"/>
    </row>
    <row r="61" spans="1:5" ht="40.5" customHeight="1">
      <c r="A61" s="133">
        <v>58</v>
      </c>
      <c r="B61" s="152" t="s">
        <v>312</v>
      </c>
      <c r="C61" s="153">
        <v>76.77</v>
      </c>
      <c r="D61" s="133" t="s">
        <v>291</v>
      </c>
      <c r="E61" s="149"/>
    </row>
    <row r="62" spans="1:5" ht="54" customHeight="1">
      <c r="A62" s="133">
        <v>59</v>
      </c>
      <c r="B62" s="152" t="s">
        <v>313</v>
      </c>
      <c r="C62" s="153" t="s">
        <v>314</v>
      </c>
      <c r="D62" s="133" t="s">
        <v>291</v>
      </c>
      <c r="E62" s="149"/>
    </row>
    <row r="63" spans="1:5" ht="54" customHeight="1">
      <c r="A63" s="133">
        <v>60</v>
      </c>
      <c r="B63" s="152" t="s">
        <v>315</v>
      </c>
      <c r="C63" s="153" t="s">
        <v>316</v>
      </c>
      <c r="D63" s="133" t="s">
        <v>291</v>
      </c>
      <c r="E63" s="149"/>
    </row>
    <row r="64" spans="1:5" ht="27" customHeight="1">
      <c r="A64" s="133">
        <v>61</v>
      </c>
      <c r="B64" s="152" t="s">
        <v>317</v>
      </c>
      <c r="C64" s="153" t="s">
        <v>318</v>
      </c>
      <c r="D64" s="133" t="s">
        <v>291</v>
      </c>
      <c r="E64" s="149"/>
    </row>
    <row r="65" spans="1:5" ht="54" customHeight="1">
      <c r="A65" s="133">
        <v>62</v>
      </c>
      <c r="B65" s="152" t="s">
        <v>319</v>
      </c>
      <c r="C65" s="153" t="s">
        <v>320</v>
      </c>
      <c r="D65" s="133" t="s">
        <v>291</v>
      </c>
      <c r="E65" s="149"/>
    </row>
    <row r="66" spans="1:5" ht="54" customHeight="1">
      <c r="A66" s="133">
        <v>63</v>
      </c>
      <c r="B66" s="152" t="s">
        <v>321</v>
      </c>
      <c r="C66" s="153" t="s">
        <v>322</v>
      </c>
      <c r="D66" s="133" t="s">
        <v>291</v>
      </c>
      <c r="E66" s="149"/>
    </row>
    <row r="67" spans="1:5" ht="54" customHeight="1">
      <c r="A67" s="133">
        <v>64</v>
      </c>
      <c r="B67" s="152" t="s">
        <v>323</v>
      </c>
      <c r="C67" s="153" t="s">
        <v>324</v>
      </c>
      <c r="D67" s="133" t="s">
        <v>291</v>
      </c>
      <c r="E67" s="149"/>
    </row>
    <row r="68" spans="1:5" ht="54" customHeight="1">
      <c r="A68" s="133">
        <v>65</v>
      </c>
      <c r="B68" s="152" t="s">
        <v>325</v>
      </c>
      <c r="C68" s="153">
        <v>135.136</v>
      </c>
      <c r="D68" s="133" t="s">
        <v>291</v>
      </c>
      <c r="E68" s="149"/>
    </row>
    <row r="69" spans="1:5" ht="27" customHeight="1">
      <c r="A69" s="133">
        <v>66</v>
      </c>
      <c r="B69" s="154" t="s">
        <v>326</v>
      </c>
      <c r="C69" s="153">
        <v>137.138</v>
      </c>
      <c r="D69" s="133" t="s">
        <v>291</v>
      </c>
      <c r="E69" s="149"/>
    </row>
    <row r="70" spans="1:5" ht="27" customHeight="1">
      <c r="A70" s="133">
        <v>67</v>
      </c>
      <c r="B70" s="154" t="s">
        <v>327</v>
      </c>
      <c r="C70" s="153">
        <v>140.139</v>
      </c>
      <c r="D70" s="133" t="s">
        <v>291</v>
      </c>
      <c r="E70" s="149"/>
    </row>
    <row r="71" spans="1:5" ht="27" customHeight="1">
      <c r="A71" s="133">
        <v>68</v>
      </c>
      <c r="B71" s="154" t="s">
        <v>328</v>
      </c>
      <c r="C71" s="153">
        <v>141.142</v>
      </c>
      <c r="D71" s="133" t="s">
        <v>291</v>
      </c>
      <c r="E71" s="149"/>
    </row>
    <row r="72" spans="1:5" ht="14.25" customHeight="1">
      <c r="A72" s="133">
        <v>69</v>
      </c>
      <c r="B72" s="154" t="s">
        <v>298</v>
      </c>
      <c r="C72" s="153" t="s">
        <v>329</v>
      </c>
      <c r="D72" s="133" t="s">
        <v>291</v>
      </c>
      <c r="E72" s="149"/>
    </row>
    <row r="73" spans="1:5" ht="40.5" customHeight="1">
      <c r="A73" s="133">
        <v>70</v>
      </c>
      <c r="B73" s="154" t="s">
        <v>330</v>
      </c>
      <c r="C73" s="153" t="s">
        <v>331</v>
      </c>
      <c r="D73" s="133" t="s">
        <v>291</v>
      </c>
      <c r="E73" s="149"/>
    </row>
    <row r="74" spans="1:5" ht="27" customHeight="1">
      <c r="A74" s="133">
        <v>71</v>
      </c>
      <c r="B74" s="154" t="s">
        <v>118</v>
      </c>
      <c r="C74" s="153" t="s">
        <v>332</v>
      </c>
      <c r="D74" s="133" t="s">
        <v>291</v>
      </c>
      <c r="E74" s="149"/>
    </row>
    <row r="75" spans="1:5" ht="54" customHeight="1">
      <c r="A75" s="133">
        <v>72</v>
      </c>
      <c r="B75" s="154" t="s">
        <v>333</v>
      </c>
      <c r="C75" s="153" t="s">
        <v>334</v>
      </c>
      <c r="D75" s="133" t="s">
        <v>291</v>
      </c>
      <c r="E75" s="149"/>
    </row>
    <row r="76" spans="1:5" ht="54" customHeight="1">
      <c r="A76" s="133">
        <v>73</v>
      </c>
      <c r="B76" s="154" t="s">
        <v>335</v>
      </c>
      <c r="C76" s="153" t="s">
        <v>336</v>
      </c>
      <c r="D76" s="133" t="s">
        <v>291</v>
      </c>
      <c r="E76" s="149"/>
    </row>
    <row r="77" spans="1:5" ht="27" customHeight="1">
      <c r="A77" s="133">
        <v>74</v>
      </c>
      <c r="B77" s="154" t="s">
        <v>337</v>
      </c>
      <c r="C77" s="153">
        <v>164.165</v>
      </c>
      <c r="D77" s="133" t="s">
        <v>291</v>
      </c>
      <c r="E77" s="149"/>
    </row>
    <row r="78" spans="1:5" ht="27" customHeight="1">
      <c r="A78" s="133">
        <v>75</v>
      </c>
      <c r="B78" s="154" t="s">
        <v>338</v>
      </c>
      <c r="C78" s="153" t="s">
        <v>339</v>
      </c>
      <c r="D78" s="133" t="s">
        <v>291</v>
      </c>
      <c r="E78" s="149"/>
    </row>
    <row r="79" spans="1:5" ht="14.25" customHeight="1">
      <c r="A79" s="112"/>
      <c r="B79" s="112"/>
      <c r="C79" s="109"/>
      <c r="D79" s="112"/>
      <c r="E79" s="112"/>
    </row>
    <row r="80" spans="1:5" ht="14.25" customHeight="1">
      <c r="A80" s="112"/>
      <c r="B80" s="112"/>
      <c r="C80" s="109"/>
      <c r="D80" s="112"/>
      <c r="E80" s="112"/>
    </row>
    <row r="81" spans="1:5" ht="14.25" customHeight="1">
      <c r="A81" s="112"/>
      <c r="B81" s="112"/>
      <c r="C81" s="109"/>
      <c r="D81" s="112"/>
      <c r="E81" s="112"/>
    </row>
    <row r="82" spans="1:5" ht="14.25" customHeight="1">
      <c r="A82" s="112"/>
      <c r="B82" s="112"/>
      <c r="C82" s="109"/>
      <c r="D82" s="112"/>
      <c r="E82" s="112"/>
    </row>
    <row r="83" spans="1:5" ht="14.25" customHeight="1">
      <c r="A83" s="124" t="s">
        <v>20</v>
      </c>
      <c r="B83" s="112"/>
      <c r="C83" s="112"/>
      <c r="D83" s="112"/>
      <c r="E83" s="112"/>
    </row>
    <row r="84" spans="1:5" ht="24.75" customHeight="1">
      <c r="A84" s="155" t="s">
        <v>286</v>
      </c>
      <c r="B84" s="155"/>
      <c r="C84" s="155"/>
      <c r="D84" s="156" t="s">
        <v>287</v>
      </c>
      <c r="E84" s="156"/>
    </row>
    <row r="85" spans="1:7" ht="14.25" customHeight="1">
      <c r="A85" s="112"/>
      <c r="B85" s="157"/>
      <c r="C85" s="112"/>
      <c r="D85" s="112"/>
      <c r="E85" s="124"/>
      <c r="G85" s="3"/>
    </row>
    <row r="86" spans="1:5" ht="14.25" customHeight="1">
      <c r="A86" s="158"/>
      <c r="B86" s="124"/>
      <c r="C86" s="112"/>
      <c r="D86" s="112"/>
      <c r="E86" s="124"/>
    </row>
    <row r="87" spans="1:5" ht="14.25" customHeight="1">
      <c r="A87" s="107" t="s">
        <v>23</v>
      </c>
      <c r="B87" s="112"/>
      <c r="C87" s="112"/>
      <c r="D87" s="112"/>
      <c r="E87" s="112"/>
    </row>
    <row r="88" spans="1:5" ht="15.75" customHeight="1">
      <c r="A88" s="159" t="s">
        <v>288</v>
      </c>
      <c r="B88" s="159"/>
      <c r="C88" s="159"/>
      <c r="D88" s="127" t="s">
        <v>287</v>
      </c>
      <c r="E88" s="127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2022-05-27T11:23:05Z</cp:lastPrinted>
  <dcterms:created xsi:type="dcterms:W3CDTF">2020-12-05T01:04:56Z</dcterms:created>
  <dcterms:modified xsi:type="dcterms:W3CDTF">2022-07-03T10:42:37Z</dcterms:modified>
  <cp:category/>
  <cp:version/>
  <cp:contentType/>
  <cp:contentStatus/>
  <cp:revision>88</cp:revision>
</cp:coreProperties>
</file>