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Обложка" sheetId="1" r:id="rId1"/>
    <sheet name="Акт сдачи " sheetId="2" r:id="rId2"/>
    <sheet name="Эфект " sheetId="3" r:id="rId3"/>
    <sheet name="График" sheetId="4" r:id="rId4"/>
    <sheet name="КЛ " sheetId="5" r:id="rId5"/>
    <sheet name="контрол лист" sheetId="6" state="hidden" r:id="rId6"/>
    <sheet name="Лист6" sheetId="7" state="hidden" r:id="rId7"/>
    <sheet name="Лист10" sheetId="8" state="hidden" r:id="rId8"/>
  </sheets>
  <definedNames>
    <definedName name="_xlnm.Print_Titles" localSheetId="1">'Акт сдачи '!$1:$1</definedName>
    <definedName name="_xlnm.Print_Titles" localSheetId="3">'График'!$1:$2</definedName>
    <definedName name="_xlnm._FilterDatabase" localSheetId="3" hidden="1">'График'!$A$3:$G$55</definedName>
    <definedName name="_xlnm.Print_Titles" localSheetId="4">'КЛ '!$1:$3</definedName>
    <definedName name="_xlnm._FilterDatabase" localSheetId="4" hidden="1">'КЛ '!$A$3:$L$53</definedName>
    <definedName name="_xlnm.Print_Titles" localSheetId="0">'Обложка'!$1:$3</definedName>
    <definedName name="_xlnm.Print_Titles" localSheetId="2">'Эфект '!$1:$3</definedName>
    <definedName name="Excel_BuiltIn_Print_Titles" localSheetId="0">'Обложка'!$1:$3</definedName>
    <definedName name="_xlnm_Print_Titles" localSheetId="0">'Обложка'!$1:$3</definedName>
    <definedName name="Excel_BuiltIn_Print_Titles" localSheetId="1">'Акт сдачи '!$1:$1</definedName>
    <definedName name="_xlnm_Print_Titles" localSheetId="1">'Акт сдачи '!$1:$1</definedName>
    <definedName name="Excel_BuiltIn_Print_Titles" localSheetId="2">'Эфект '!$1:$3</definedName>
    <definedName name="_xlnm_Print_Titles" localSheetId="2">'Эфект '!$1:$3</definedName>
    <definedName name="Excel_BuiltIn_Print_Titles" localSheetId="3">'График'!$1:$2</definedName>
    <definedName name="Excel_BuiltIn__FilterDatabase" localSheetId="3">'График'!$A$3:$G$55</definedName>
    <definedName name="_xlnm_Print_Titles" localSheetId="3">'График'!$1:$3</definedName>
    <definedName name="_xlnm__FilterDatabase" localSheetId="3">'График'!$A$3:$G$55</definedName>
    <definedName name="Excel_BuiltIn_Print_Titles" localSheetId="4">'КЛ '!$1:$3</definedName>
    <definedName name="Excel_BuiltIn__FilterDatabase" localSheetId="4">'КЛ '!$A$3:$L$53</definedName>
    <definedName name="_xlnm_Print_Titles" localSheetId="4">'КЛ '!$1:$3</definedName>
    <definedName name="_xlnm__FilterDatabase" localSheetId="4">'КЛ '!$A$3:$L$53</definedName>
    <definedName name="Excel_BuiltIn_Print_Titles" localSheetId="5">'контрол лист'!$3:$5</definedName>
    <definedName name="Excel_BuiltIn__FilterDatabase" localSheetId="5">'контрол лист'!$A$1:$J$71</definedName>
    <definedName name="_xlnm_Print_Titles" localSheetId="5">'контрол лист'!$3:$5</definedName>
  </definedNames>
  <calcPr fullCalcOnLoad="1"/>
</workbook>
</file>

<file path=xl/comments6.xml><?xml version="1.0" encoding="utf-8"?>
<comments xmlns="http://schemas.openxmlformats.org/spreadsheetml/2006/main">
  <authors>
    <author> </author>
  </authors>
  <commentList>
    <comment ref="I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<sst xmlns="http://schemas.openxmlformats.org/spreadsheetml/2006/main" count="1593" uniqueCount="414">
  <si>
    <t>ОТЧЕТ ПО ДЕРАТИЗАЦИИ ДЕЗИНСЕКЦИИ</t>
  </si>
  <si>
    <t xml:space="preserve">Договор № </t>
  </si>
  <si>
    <t>352 от 01.02.21.</t>
  </si>
  <si>
    <t>период</t>
  </si>
  <si>
    <t>01.05.2022 — 31.05.2022</t>
  </si>
  <si>
    <t>Исполнитель:</t>
  </si>
  <si>
    <t>ООО «Альфадез»</t>
  </si>
  <si>
    <t>Заказчик:</t>
  </si>
  <si>
    <t>АО «СОКУР-63»</t>
  </si>
  <si>
    <t xml:space="preserve">Адрес: </t>
  </si>
  <si>
    <t>410080, г Саратов, Сокурский тракт ,33</t>
  </si>
  <si>
    <t xml:space="preserve">АКТ СДАЧИ ПРИЕМКИ РАБОТ </t>
  </si>
  <si>
    <t>ОЦЕНКА ЭФФЕКТИВНОСТИ РАБОТ ПО ДЕРАТИЗАЦИИ ДЕЗИНСЕКЦИИ</t>
  </si>
  <si>
    <t>ГРАФИК ОСМОТРА СРЕДСТВ КОНТРОЛЯ ДЕРАТИЗАЦИИ ДЕЗИНСЕКЦИИ</t>
  </si>
  <si>
    <t>КОНТРОЛЬНЫЙ ЛИСТ ПРОВЕРКИ СРЕДСТВ КОНТРОЛЯ ДЕРАТИЗАЦИИ ДЕЗИНСЕКЦИИ</t>
  </si>
  <si>
    <t>Составил:</t>
  </si>
  <si>
    <t>Специалист по пест контролю ООО «Альфадез»</t>
  </si>
  <si>
    <t>______________/Руденко В.Н.</t>
  </si>
  <si>
    <t>Согласовано:</t>
  </si>
  <si>
    <t>Начальник Производства АО «СОКУР-63»</t>
  </si>
  <si>
    <r>
      <rPr>
        <sz val="11"/>
        <color indexed="8"/>
        <rFont val="Times New Roman"/>
        <family val="1"/>
      </rPr>
      <t>_____________</t>
    </r>
    <r>
      <rPr>
        <sz val="10.5"/>
        <color indexed="8"/>
        <rFont val="Times New Roman"/>
        <family val="1"/>
      </rPr>
      <t>_/Ярославская Н .В.</t>
    </r>
  </si>
  <si>
    <t>АКТ СДАЧИ ПРИЕМКИ РАБОТ</t>
  </si>
  <si>
    <t xml:space="preserve">АО «СОКУР-63», в лице представителя начальника производства  Ярославская Н .В с другой стороны составили   настоящий  Акт  о  том,  что за период </t>
  </si>
  <si>
    <t>были проведены работы по договору №</t>
  </si>
  <si>
    <t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</si>
  <si>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Дератизация помещений</t>
  </si>
  <si>
    <t>Осмотр помещений</t>
  </si>
  <si>
    <t>кв.м</t>
  </si>
  <si>
    <t>Установка клеевых ловушек</t>
  </si>
  <si>
    <t>шт</t>
  </si>
  <si>
    <t>Дератизация территории</t>
  </si>
  <si>
    <t>Осмотр территории</t>
  </si>
  <si>
    <t>Наименование применяемого ядовитого вещества,кг</t>
  </si>
  <si>
    <t>“Ратобор” (родентицид) брикет</t>
  </si>
  <si>
    <t>Бродифакум 0,05%</t>
  </si>
  <si>
    <r>
      <rPr>
        <sz val="11"/>
        <color indexed="8"/>
        <rFont val="Times New Roman"/>
        <family val="1"/>
      </rPr>
      <t>РОСС RU Д-RU.АД37.В.11289/19</t>
    </r>
    <r>
      <rPr>
        <sz val="10"/>
        <color indexed="8"/>
        <rFont val="Times New Roman"/>
        <family val="1"/>
      </rPr>
      <t xml:space="preserve"> (Инструкция б\н от 21.07.2003г.)</t>
    </r>
  </si>
  <si>
    <t>кг</t>
  </si>
  <si>
    <t>См журнал учета внесенных пестицидов</t>
  </si>
  <si>
    <t xml:space="preserve">АЛТ клей  </t>
  </si>
  <si>
    <t>Полибутилен 80,8%</t>
  </si>
  <si>
    <t>РОСС RU.АЯ12.Д02542  (Инструкция № 2 от 2003г.)</t>
  </si>
  <si>
    <t>Дезинсекция</t>
  </si>
  <si>
    <t>Наименование  применяемого ядовитого вещества</t>
  </si>
  <si>
    <t>Ципертрин</t>
  </si>
  <si>
    <t>Циперметрин 25%</t>
  </si>
  <si>
    <t>РОСС RU Д-RU.АЯ12.Д.03433/13 (Инструкция № 8 от 10.09.2007г.)</t>
  </si>
  <si>
    <t>л</t>
  </si>
  <si>
    <t>Контрольно истребительные устройства</t>
  </si>
  <si>
    <t>Условные обозначения</t>
  </si>
  <si>
    <t>3 контур защиты-помещения 2 контур защиты — периметр здания 1 контур защиты — периметр территории</t>
  </si>
  <si>
    <t>КИУ-контрольно истребительные устройства от грызунов У-универсально долгодействующие устройства от  грызунов ИМ- инсекто-мониторы от ползающих насекомых</t>
  </si>
  <si>
    <t>__________/Ярославская Н .В.</t>
  </si>
  <si>
    <t xml:space="preserve"> ЭФФЕКТИВНОСТЬ ПРОВЕДЕНИЯ ДЕРАТИЗАЦИИ ДЕЗИНСЕКЦИИ</t>
  </si>
  <si>
    <t>№ п\п</t>
  </si>
  <si>
    <t>Наименование</t>
  </si>
  <si>
    <t>Дератизация</t>
  </si>
  <si>
    <t>1. Площадь объекта</t>
  </si>
  <si>
    <t>1.1</t>
  </si>
  <si>
    <t>Общая площадь, кв.м</t>
  </si>
  <si>
    <t>1.2</t>
  </si>
  <si>
    <t>Заселенная площадь, кв.м.</t>
  </si>
  <si>
    <t>-</t>
  </si>
  <si>
    <t>1.3</t>
  </si>
  <si>
    <t xml:space="preserve">Свободная от вредителей площадь, % </t>
  </si>
  <si>
    <t>2 Средства учета вредителей</t>
  </si>
  <si>
    <t>2.1</t>
  </si>
  <si>
    <t>Общее количество, шт</t>
  </si>
  <si>
    <t>2.2</t>
  </si>
  <si>
    <t>Заселенные, шт.</t>
  </si>
  <si>
    <t>2.3</t>
  </si>
  <si>
    <t>Свободные от вредителей, % (100-2.2*100/2.1)</t>
  </si>
  <si>
    <t>3. Методы обследования</t>
  </si>
  <si>
    <t>3.1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</si>
  <si>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</si>
  <si>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</si>
  <si>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</si>
  <si>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3.2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</si>
  <si>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</si>
  <si>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</si>
  <si>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>Контроль наличия насекомых в раздевалках, душевых, раковин</t>
  </si>
  <si>
    <t>3.2.1</t>
  </si>
  <si>
    <t>3.2.2</t>
  </si>
  <si>
    <t>3.2.3</t>
  </si>
  <si>
    <t>3.2.4</t>
  </si>
  <si>
    <t>4. Используемые истребительные средства</t>
  </si>
  <si>
    <t>4.1</t>
  </si>
  <si>
    <t xml:space="preserve"> Родентицидные</t>
  </si>
  <si>
    <t>“Ратобор” (родентицид) брикет Бродифакум 0,05% РОСС RU Д-RU.АД37.В.11289/19</t>
  </si>
  <si>
    <t>4.2</t>
  </si>
  <si>
    <t>Инсектицидно-родентицидные</t>
  </si>
  <si>
    <t xml:space="preserve"> АЛТ клей (Полибутилен 80,8%, полиизобутилен 9,6%) РОСС RU.АЯ12.Д02542</t>
  </si>
  <si>
    <t>4.3</t>
  </si>
  <si>
    <t>Инсектицидные</t>
  </si>
  <si>
    <t>Циперметрин 25%РОСС RU Д-RU.АЯ12.Д.03433/13</t>
  </si>
  <si>
    <t>5. Оценка эффективности</t>
  </si>
  <si>
    <t>5.1</t>
  </si>
  <si>
    <t xml:space="preserve">  Норма эффективности: 90 - 100%-хорошая</t>
  </si>
  <si>
    <t>хорошая</t>
  </si>
  <si>
    <t>удовлетворительная</t>
  </si>
  <si>
    <t>5.2</t>
  </si>
  <si>
    <t xml:space="preserve">    80 - 90% удовлетворительная.</t>
  </si>
  <si>
    <t>5.3</t>
  </si>
  <si>
    <t xml:space="preserve">  Ниже 80% - не удовлетворительная</t>
  </si>
  <si>
    <t>6. Рекомендации и дополнительные мероприятия</t>
  </si>
  <si>
    <t>6.1</t>
  </si>
  <si>
    <r>
      <rPr>
        <sz val="10.5"/>
        <rFont val="Times New Roman"/>
        <family val="1"/>
      </rPr>
      <t>Соблюдение санитарного режима во всех подразделениях Обработка печей. Проведение барьерной дератизации, увеличить количество КИУ по 1 и 2 контуру защиты</t>
    </r>
    <r>
      <rPr>
        <sz val="11"/>
        <color indexed="8"/>
        <rFont val="Times New Roman"/>
        <family val="1"/>
      </rPr>
      <t>. Установить инсектомониторы для контроля ползающих насекомых. Установить инсектицидные лампы для контроля летающих насекомых. Провести барьерную обработку территории.</t>
    </r>
  </si>
  <si>
    <t>______________/Ярославская Н .В.</t>
  </si>
  <si>
    <t>ГРАФИК ОСМОТРА СРЕДСТВ КОНТРОЛЯ ДЕРАТИЗАЦИИ  ДЕЗИНСЕКЦИИ</t>
  </si>
  <si>
    <t>№П/П</t>
  </si>
  <si>
    <t>Месторасположение</t>
  </si>
  <si>
    <t xml:space="preserve"> Тип ловушки</t>
  </si>
  <si>
    <t>Дератизация/дезинсекция</t>
  </si>
  <si>
    <t>11.05.22</t>
  </si>
  <si>
    <t>25.05.22</t>
  </si>
  <si>
    <t>Отделение для выстоя бисквитов</t>
  </si>
  <si>
    <t>3 контур  защиты</t>
  </si>
  <si>
    <t>ИМ</t>
  </si>
  <si>
    <t>пищевые</t>
  </si>
  <si>
    <t>1 контур защиты</t>
  </si>
  <si>
    <t>У</t>
  </si>
  <si>
    <t>Не пищевые</t>
  </si>
  <si>
    <t>2 контур защиты</t>
  </si>
  <si>
    <t>400</t>
  </si>
  <si>
    <t>КОНТРОЛЬНЫЙ ЛИСТ ПРОВЕРКИ СРЕДСТВ КОНТРОЛЯ ДЕРАТИЗАЦИИ  ДЕЗИНСЕКЦИИ</t>
  </si>
  <si>
    <t>Контур защиты</t>
  </si>
  <si>
    <t>Тип ловушки</t>
  </si>
  <si>
    <t>Контрольные точки (№)</t>
  </si>
  <si>
    <t>Пищевые/ не пищевые</t>
  </si>
  <si>
    <t>Кол-во ловушек</t>
  </si>
  <si>
    <t>Погрызы    (№ КИУ)</t>
  </si>
  <si>
    <t>Наличие вредителей (№КИУ)</t>
  </si>
  <si>
    <t>Отсутствует (№КИУ)</t>
  </si>
  <si>
    <t>Повреждено (№КИУ)</t>
  </si>
  <si>
    <t>Нет доступа (№КИУ)</t>
  </si>
  <si>
    <t>Замена/ установка (№КИУ)</t>
  </si>
  <si>
    <t>Мучные баки бхм (1этаж)</t>
  </si>
  <si>
    <t>3 контур защиты</t>
  </si>
  <si>
    <t>КИУ</t>
  </si>
  <si>
    <t>№2,3</t>
  </si>
  <si>
    <t xml:space="preserve">Пищевые </t>
  </si>
  <si>
    <t>Компрессорная (1этаж)</t>
  </si>
  <si>
    <t>№1</t>
  </si>
  <si>
    <t>Коридор(1этаж)</t>
  </si>
  <si>
    <t>№4</t>
  </si>
  <si>
    <t>Склад соли (1этаж)</t>
  </si>
  <si>
    <t>№5</t>
  </si>
  <si>
    <t>Вход в дежеподьемник (1этаж)</t>
  </si>
  <si>
    <t>№6</t>
  </si>
  <si>
    <t>Х/Б цех (1этаж)</t>
  </si>
  <si>
    <t>№7,8,9,11</t>
  </si>
  <si>
    <t>Переработка возврата продукции (1этаж)</t>
  </si>
  <si>
    <t>№10</t>
  </si>
  <si>
    <t>Сырьевой склад (1этаж)</t>
  </si>
  <si>
    <t>№12</t>
  </si>
  <si>
    <t>Яйце-битная(1этаж)</t>
  </si>
  <si>
    <t>№13</t>
  </si>
  <si>
    <t>Х/б цех (новый участок) (1этаж)</t>
  </si>
  <si>
    <t>№14</t>
  </si>
  <si>
    <t>Склад готовой продукции (1этаж)</t>
  </si>
  <si>
    <t>№15</t>
  </si>
  <si>
    <t>№16</t>
  </si>
  <si>
    <t>Остывочный участок(1этаж)</t>
  </si>
  <si>
    <t>№17</t>
  </si>
  <si>
    <t>Экспедиция (1этаж)</t>
  </si>
  <si>
    <t>№18</t>
  </si>
  <si>
    <t>Столовая  (1этаж)</t>
  </si>
  <si>
    <t>№19,20,21</t>
  </si>
  <si>
    <t>Котельная (1этаж)</t>
  </si>
  <si>
    <t>№22</t>
  </si>
  <si>
    <t>Коридор у подъемника  (2 этаж)</t>
  </si>
  <si>
    <t>№23</t>
  </si>
  <si>
    <t>Цех «пряники» (2этаж)</t>
  </si>
  <si>
    <t>№24</t>
  </si>
  <si>
    <t>Склад бхм (2этаж)</t>
  </si>
  <si>
    <t>№28</t>
  </si>
  <si>
    <t>участок мойки (2этаж)</t>
  </si>
  <si>
    <t>№25</t>
  </si>
  <si>
    <t>Венткамера (2этаж)</t>
  </si>
  <si>
    <t>№26</t>
  </si>
  <si>
    <t>Склад сырья (3этаж)</t>
  </si>
  <si>
    <t>№29,№32</t>
  </si>
  <si>
    <t>Горячий цех(3этаж)</t>
  </si>
  <si>
    <t>№3,№4,№5</t>
  </si>
  <si>
    <t>мониторинг</t>
  </si>
  <si>
    <t>Горячий цех  (3этаж)</t>
  </si>
  <si>
    <t>№31,№30</t>
  </si>
  <si>
    <t>Склад БХМ (3этаж)</t>
  </si>
  <si>
    <t>№33</t>
  </si>
  <si>
    <t>Склад БХМ   (4этаж)</t>
  </si>
  <si>
    <t>№34</t>
  </si>
  <si>
    <t>Цех «сушка и печенье» (4этаж)</t>
  </si>
  <si>
    <t>№36</t>
  </si>
  <si>
    <t>№1,№2</t>
  </si>
  <si>
    <t>Склад сырья (4этаж)</t>
  </si>
  <si>
    <t>№35</t>
  </si>
  <si>
    <t xml:space="preserve"> печи (4этаж)</t>
  </si>
  <si>
    <t>№37</t>
  </si>
  <si>
    <t>Упаковочный цех (4этаж)</t>
  </si>
  <si>
    <t>№38,39,</t>
  </si>
  <si>
    <t>Периметр Проходная</t>
  </si>
  <si>
    <t xml:space="preserve">Не пищевые </t>
  </si>
  <si>
    <t>Периметр административный корпус</t>
  </si>
  <si>
    <t>Периметр СГП</t>
  </si>
  <si>
    <t>№4,5,6</t>
  </si>
  <si>
    <t>Периметр РП</t>
  </si>
  <si>
    <t>№7,8,9,10</t>
  </si>
  <si>
    <t>Периметр мусорные баки</t>
  </si>
  <si>
    <t>№11,12,13,14,15</t>
  </si>
  <si>
    <t>Периметр  склад у производственного корпуса</t>
  </si>
  <si>
    <t>№16,17,18,19</t>
  </si>
  <si>
    <t>17-1, 18-1</t>
  </si>
  <si>
    <t>Периметр гараж</t>
  </si>
  <si>
    <t>Территория склады</t>
  </si>
  <si>
    <t>0</t>
  </si>
  <si>
    <t>Территория склад</t>
  </si>
  <si>
    <t xml:space="preserve">Периметр вдоль забора </t>
  </si>
  <si>
    <t>Периметр убежище</t>
  </si>
  <si>
    <t>26,27,28,29</t>
  </si>
  <si>
    <t>Периметр холодильники</t>
  </si>
  <si>
    <t>периметр магазин</t>
  </si>
  <si>
    <t>Профилактическое мелкодисперсионное орошение</t>
  </si>
  <si>
    <t>Итого средств учета грызунов в помещениях</t>
  </si>
  <si>
    <t>Итого средств учета насекомых в помещениях</t>
  </si>
  <si>
    <t>Итого средств учета грызунов по периметру зданий</t>
  </si>
  <si>
    <t>Итого средств учета грызунов по периметру территории</t>
  </si>
  <si>
    <t>Количество «КИУ», в которых имеются погрызы приманки</t>
  </si>
  <si>
    <t>Количество клеевых ловушек с отловленными вредителями</t>
  </si>
  <si>
    <t xml:space="preserve">Итого отсутствует КИУ </t>
  </si>
  <si>
    <t>Итого поврежденные КИУ</t>
  </si>
  <si>
    <t>Итого нет доступа к КИУ (загорожено)</t>
  </si>
  <si>
    <t xml:space="preserve">Итого замена/установка КИУ    </t>
  </si>
  <si>
    <t>Состояние приманки 0- нет погрызов 1-единичные 2-множественные 3-съедена  половина и более приманки</t>
  </si>
  <si>
    <t>КОНТРОЛЬНЫЙ ЛИСТ ПРОВЕРКИ СРЕДСТВ КОНТРОЛЯ ДЕРАТИЗАЦИИ ПЕНЗАМОЛИНВЕСТ</t>
  </si>
  <si>
    <t>Август 2020 г</t>
  </si>
  <si>
    <t>2018г</t>
  </si>
  <si>
    <t>Пищевые и не пищевые</t>
  </si>
  <si>
    <t>Результат контроля</t>
  </si>
  <si>
    <t>Принятые меры</t>
  </si>
  <si>
    <t>Количество поврежденных приманок</t>
  </si>
  <si>
    <t>Мероприятия по предупреждению увеличения ареала обитания</t>
  </si>
  <si>
    <t>Родентицидное средство (наименование, ДВ, токсичность)</t>
  </si>
  <si>
    <t>Усл. Обозн.</t>
  </si>
  <si>
    <t xml:space="preserve">1 этаж Запасной вход </t>
  </si>
  <si>
    <t>у</t>
  </si>
  <si>
    <t xml:space="preserve"> АЛТ клей РОСС RU.АЯ12.Д02542</t>
  </si>
  <si>
    <t>1 этаж Компрессорная</t>
  </si>
  <si>
    <t>3,4,5,6,7,8</t>
  </si>
  <si>
    <t xml:space="preserve">1 этаж Цех убоя вход в чистую зону </t>
  </si>
  <si>
    <t>11,12,13,14</t>
  </si>
  <si>
    <t>1 этаж Цех убоя</t>
  </si>
  <si>
    <t>15,16,17</t>
  </si>
  <si>
    <t>1 этаж Цех убоя место хранения клеток</t>
  </si>
  <si>
    <t xml:space="preserve">1 этаж АБК цеха убоя раздевалка </t>
  </si>
  <si>
    <t>1 этаж АБК цеха убоя выход 1</t>
  </si>
  <si>
    <t>1 этаж АБК цеха убоя выход 2</t>
  </si>
  <si>
    <t>1 этаж АБК цеха убоя выход 3</t>
  </si>
  <si>
    <t>1 этаж Центральный вход</t>
  </si>
  <si>
    <t>33,34,35,36</t>
  </si>
  <si>
    <t>1 этаж Центральный вход подсобное помещение</t>
  </si>
  <si>
    <t>30,31,32</t>
  </si>
  <si>
    <t>1 этаж Центральный вход лестница со второго этажа</t>
  </si>
  <si>
    <t>1 Этаж ОМТС+ОСБ посты отгрузги</t>
  </si>
  <si>
    <t>43п,44*,45,46п</t>
  </si>
  <si>
    <t>+</t>
  </si>
  <si>
    <t>п,н</t>
  </si>
  <si>
    <t>1 Этаж ОМТС+ОСБ СГП</t>
  </si>
  <si>
    <t>41,60-62,56,57</t>
  </si>
  <si>
    <t>1 Этаж ОМТС+ОСБ коридор</t>
  </si>
  <si>
    <t>55,63*</t>
  </si>
  <si>
    <t>н</t>
  </si>
  <si>
    <t xml:space="preserve">1 Этаж ОМТС+ОСБ склад 1 </t>
  </si>
  <si>
    <t>1 Этаж ОМТС+ОСБ склад 2</t>
  </si>
  <si>
    <t>1 Этаж ОМТС+ОСБ слесарная мастерская</t>
  </si>
  <si>
    <t>38-40</t>
  </si>
  <si>
    <t>1 этаж Запасной выход</t>
  </si>
  <si>
    <t xml:space="preserve">1 этаж Коридор перед постами отгрузки </t>
  </si>
  <si>
    <t>118,119,120,121</t>
  </si>
  <si>
    <t>1 этаж Новая ферма</t>
  </si>
  <si>
    <t>42,47,58</t>
  </si>
  <si>
    <t>1 этаж СГП</t>
  </si>
  <si>
    <t xml:space="preserve">1 этаж Холодный склад </t>
  </si>
  <si>
    <t>1 этаж Посты отгрузки</t>
  </si>
  <si>
    <t>109,110,111,115</t>
  </si>
  <si>
    <t xml:space="preserve">1 этаж Подсобное помещение </t>
  </si>
  <si>
    <t>1 этаж  Склад халяль</t>
  </si>
  <si>
    <t>116*</t>
  </si>
  <si>
    <t>49,50,117</t>
  </si>
  <si>
    <t>1 этаж Хозяйственная часть и раздевалки</t>
  </si>
  <si>
    <t>122,123,124,125,126</t>
  </si>
  <si>
    <t>2 этаж Женская раздевалка</t>
  </si>
  <si>
    <t>98,99,100</t>
  </si>
  <si>
    <t>2 этаж Склад хранения специя</t>
  </si>
  <si>
    <t>70,71,72,73</t>
  </si>
  <si>
    <t>2 этаж Цех упаковки</t>
  </si>
  <si>
    <t>81,82,83</t>
  </si>
  <si>
    <t>2 этаж Склад хранения гофрокартона</t>
  </si>
  <si>
    <t>2 этаж Склад АХО</t>
  </si>
  <si>
    <t>2 этаж Столовая</t>
  </si>
  <si>
    <t xml:space="preserve">2 этаж Склады ОМТС </t>
  </si>
  <si>
    <t>85,86,87,88,89,90,91,92,93,94,95</t>
  </si>
  <si>
    <t>2 этаж Склад халяль</t>
  </si>
  <si>
    <t>3 этаж Женская раздевалка</t>
  </si>
  <si>
    <t>105,106,107</t>
  </si>
  <si>
    <t>3 этаж Мужская раздевалка</t>
  </si>
  <si>
    <t>101,102,103,104</t>
  </si>
  <si>
    <t xml:space="preserve">Запасной выход и компрессорная станция </t>
  </si>
  <si>
    <t>1,2,3,4,5,6,7,8</t>
  </si>
  <si>
    <t>Бродифакум 0,005% РОСС RU Д-RU.АД37.В.11289/19</t>
  </si>
  <si>
    <t>Цех убоя</t>
  </si>
  <si>
    <t>9,10,11,12,13,14,15,16,17,18</t>
  </si>
  <si>
    <t>АБК цеха убоя</t>
  </si>
  <si>
    <t>19,20,21,22,23,24,25,26</t>
  </si>
  <si>
    <t>Запасной выход и центральный вход</t>
  </si>
  <si>
    <t>27,28,29,30,31,32,33,34</t>
  </si>
  <si>
    <t>СГП и пост отгрузки</t>
  </si>
  <si>
    <t>35,36,38,39,41,44,45,46</t>
  </si>
  <si>
    <t>Пост отгрузки</t>
  </si>
  <si>
    <t>40,42,47,48,49</t>
  </si>
  <si>
    <t>п</t>
  </si>
  <si>
    <t>Хозяйственная часть</t>
  </si>
  <si>
    <t>50,51,52,53,54,55,56,57,58,59,60</t>
  </si>
  <si>
    <t>Технические помещения</t>
  </si>
  <si>
    <t>61,62,63,64,71,72</t>
  </si>
  <si>
    <t>уп</t>
  </si>
  <si>
    <t>Стоянка</t>
  </si>
  <si>
    <t>65,66,67,68,69,70</t>
  </si>
  <si>
    <t>Северная сторона</t>
  </si>
  <si>
    <t>91,92,93,94,95,96,97,98,99,100,101,102,103,104,105,106,107,108,109,110,111,112,113,114,115,116</t>
  </si>
  <si>
    <t>зп</t>
  </si>
  <si>
    <t>Западная сторона</t>
  </si>
  <si>
    <t>117,118,119,120,121,122,123,124,125,126,127,128,129,130,131,132,133,134,135,136,137,138,139,140,141,142,143,144,145,146,147</t>
  </si>
  <si>
    <t>Южная сторона</t>
  </si>
  <si>
    <t>73,74,150,149,148,151,152,153,154,155,156,157,158</t>
  </si>
  <si>
    <t>Восточная сторона</t>
  </si>
  <si>
    <t>75,76,77,78,79,80,81,82,83,84,85,86,87,88,89,90</t>
  </si>
  <si>
    <t>Итого КИУ в помещениях</t>
  </si>
  <si>
    <t>Итого КИУ на территории</t>
  </si>
  <si>
    <t>Итого средств:</t>
  </si>
  <si>
    <t>Условные обозначения:</t>
  </si>
  <si>
    <t>пластиковые контейнеры ( КИУ)</t>
  </si>
  <si>
    <t>«0»</t>
  </si>
  <si>
    <t>Отсутствие грызунов и насекомых, следов их жизнедеятельности</t>
  </si>
  <si>
    <t>«с»</t>
  </si>
  <si>
    <t>Повреждения средств контроля</t>
  </si>
  <si>
    <t>«пс»</t>
  </si>
  <si>
    <t>«п»</t>
  </si>
  <si>
    <t>Единичные погрызы, следы жизнедеятельности грызунов (отлов не более 1 особи)</t>
  </si>
  <si>
    <t>«н»</t>
  </si>
  <si>
    <t>Отсутствие средств контроля КИУ</t>
  </si>
  <si>
    <t>Отсутствие средств контроля</t>
  </si>
  <si>
    <t>«+»</t>
  </si>
  <si>
    <t>«пп»</t>
  </si>
  <si>
    <t>Множественные погрызы
(отлов 2 и более особей)</t>
  </si>
  <si>
    <t xml:space="preserve">«з», «у» </t>
  </si>
  <si>
    <t>Замена или установка ловушки, приманки</t>
  </si>
  <si>
    <t xml:space="preserve">«зп», «уп» </t>
  </si>
  <si>
    <t>«++»</t>
  </si>
  <si>
    <t>«*»</t>
  </si>
  <si>
    <t>Поломана КИУ</t>
  </si>
  <si>
    <t>Специалист по дератизации и дезинсекции  ООО «Альфадез»</t>
  </si>
  <si>
    <t>______________/_____________</t>
  </si>
  <si>
    <t xml:space="preserve">Представитель    ООО «ПензаМолИнвест» </t>
  </si>
  <si>
    <t>ГРАФИК ОСМОТРА СРЕДСТВ КОНТРОЛЯ ДЕРАТИЗАЦИИ ПЕНЗАМОЛИНВЕСТ</t>
  </si>
  <si>
    <t>Профилактика</t>
  </si>
  <si>
    <t>Киу</t>
  </si>
  <si>
    <t>43,44,45,46</t>
  </si>
  <si>
    <t>--</t>
  </si>
  <si>
    <t>ГРАФИК ОСМОТРА СРЕДСТВ КОНТРОЛЯ ДЕРАТИЗАЦИИ</t>
  </si>
  <si>
    <t>Ноябрь</t>
  </si>
  <si>
    <t>2 этаж Склад ТУМ</t>
  </si>
  <si>
    <t>120,121,122,123,124,125</t>
  </si>
  <si>
    <t>Автомойка</t>
  </si>
  <si>
    <t>8,9,10,11,12,13</t>
  </si>
  <si>
    <t>1 контур периметр территории вдоль забора</t>
  </si>
  <si>
    <t>1-85</t>
  </si>
  <si>
    <t>2 контур Территория нового завода. Центральный вход</t>
  </si>
  <si>
    <t>1,2,3,4,5,6,7,8,9,10,11,12,13,14,15,16,17,18,19,20,21,22,23,24,25,26,27,28,29,30</t>
  </si>
  <si>
    <t>Запасной выход АБК новый завод</t>
  </si>
  <si>
    <t>31,32,33,34,35,36,37,38,39,40</t>
  </si>
  <si>
    <t>Цех убоя и приема птицы</t>
  </si>
  <si>
    <t>41,42,43,44,45,46,47,48,49,50,51,52,53,54</t>
  </si>
  <si>
    <t>Аммиачный цех</t>
  </si>
  <si>
    <t>55,56,57,58,59,60,61</t>
  </si>
  <si>
    <t xml:space="preserve">Запасной выход компрессорная станция </t>
  </si>
  <si>
    <t>62,63,64,65,66,67,68,69,70,71,72,73,74,75</t>
  </si>
  <si>
    <t>Тамбур старого завода</t>
  </si>
  <si>
    <t>Цех приема птицы старого завода</t>
  </si>
  <si>
    <t>78,79,80,81,82,83,84,85,86,87,88,89,90</t>
  </si>
  <si>
    <t>Корпус старый завод</t>
  </si>
  <si>
    <t>91,92,93,94,95,96,97,98,99,100,101,102,103,104</t>
  </si>
  <si>
    <t>АБК старый завод</t>
  </si>
  <si>
    <t>105,106,107,108,109</t>
  </si>
  <si>
    <t>Пост открузки новые фермы (1)</t>
  </si>
  <si>
    <t>110,111,112,113,114,115</t>
  </si>
  <si>
    <t>Новые фермы территория</t>
  </si>
  <si>
    <t>116,117,118,119,120,121,122,123,124,125,126</t>
  </si>
  <si>
    <t>Пост отгрузки новые фермы (2)</t>
  </si>
  <si>
    <t>127,128,129,130,131,132,133,134</t>
  </si>
  <si>
    <t>Территория склада готовой продукции</t>
  </si>
  <si>
    <t>Компрессорная (воздух)</t>
  </si>
  <si>
    <t>Вход на склад ТУМ</t>
  </si>
  <si>
    <t>Пост приема поддонов</t>
  </si>
  <si>
    <t>1,2,3,4,5,6,7</t>
  </si>
  <si>
    <t>Дезбарьер чистая зона</t>
  </si>
  <si>
    <t>143,144,145,146,147,148,149,150</t>
  </si>
  <si>
    <t>КПП</t>
  </si>
  <si>
    <t>151,152,153,154,155</t>
  </si>
  <si>
    <t>Теплостанция</t>
  </si>
  <si>
    <t>166,167,168,169,170,171,172.173,174,175,176</t>
  </si>
  <si>
    <t>ЛОС</t>
  </si>
  <si>
    <t>177,178,179,180,181,182,183.184,185,186,187,188,189,190</t>
  </si>
  <si>
    <t>Трансформаторная будка</t>
  </si>
  <si>
    <t>Дезбарьер грязная зона</t>
  </si>
  <si>
    <t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</si>
</sst>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@"/>
    <numFmt numFmtId="167" formatCode="0.00"/>
    <numFmt numFmtId="168" formatCode="0"/>
    <numFmt numFmtId="169" formatCode="mm/yy"/>
    <numFmt numFmtId="170" formatCode="dd/mm/yy"/>
  </numFmts>
  <fonts count="32">
    <font>
      <sz val="11"/>
      <color indexed="63"/>
      <name val="Arial Cyr"/>
      <family val="2"/>
    </font>
    <font>
      <sz val="10"/>
      <name val="Arial"/>
      <family val="0"/>
    </font>
    <font>
      <sz val="11"/>
      <color indexed="63"/>
      <name val="Times New Roman"/>
      <family val="1"/>
    </font>
    <font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sz val="10"/>
      <color indexed="32"/>
      <name val="Times New Roman"/>
      <family val="1"/>
    </font>
    <font>
      <sz val="10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i/>
      <sz val="7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9"/>
      <color indexed="63"/>
      <name val="Arial Cyr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63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Arial Cyr"/>
      <family val="2"/>
    </font>
    <font>
      <sz val="10"/>
      <color indexed="8"/>
      <name val="Arial Cyr"/>
      <family val="2"/>
    </font>
    <font>
      <sz val="11"/>
      <name val="Times New Roman"/>
      <family val="1"/>
    </font>
    <font>
      <sz val="9"/>
      <color indexed="8"/>
      <name val="Arial Cyr"/>
      <family val="2"/>
    </font>
    <font>
      <sz val="10.5"/>
      <color indexed="8"/>
      <name val="Arial Cyr"/>
      <family val="2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7" fillId="0" borderId="0" applyBorder="0" applyProtection="0">
      <alignment/>
    </xf>
  </cellStyleXfs>
  <cellXfs count="15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left" vertical="center"/>
    </xf>
    <xf numFmtId="164" fontId="3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3" fillId="0" borderId="0" xfId="0" applyFont="1" applyBorder="1" applyAlignment="1">
      <alignment horizontal="left" vertical="center" wrapText="1"/>
    </xf>
    <xf numFmtId="164" fontId="5" fillId="0" borderId="0" xfId="0" applyFont="1" applyAlignment="1">
      <alignment horizontal="left" vertical="center"/>
    </xf>
    <xf numFmtId="164" fontId="6" fillId="0" borderId="0" xfId="0" applyFont="1" applyAlignment="1">
      <alignment horizontal="left"/>
    </xf>
    <xf numFmtId="164" fontId="7" fillId="0" borderId="0" xfId="0" applyFont="1" applyBorder="1" applyAlignment="1">
      <alignment horizontal="center" vertical="center" wrapText="1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vertical="center"/>
    </xf>
    <xf numFmtId="164" fontId="8" fillId="0" borderId="0" xfId="0" applyFont="1" applyBorder="1" applyAlignment="1">
      <alignment horizontal="left" vertical="center" wrapText="1"/>
    </xf>
    <xf numFmtId="164" fontId="8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9" fillId="0" borderId="1" xfId="0" applyFont="1" applyBorder="1" applyAlignment="1">
      <alignment horizontal="left" vertical="center"/>
    </xf>
    <xf numFmtId="164" fontId="9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top" wrapText="1"/>
    </xf>
    <xf numFmtId="164" fontId="3" fillId="0" borderId="2" xfId="0" applyFont="1" applyBorder="1" applyAlignment="1">
      <alignment vertical="center" wrapText="1"/>
    </xf>
    <xf numFmtId="164" fontId="5" fillId="0" borderId="1" xfId="0" applyFont="1" applyBorder="1" applyAlignment="1">
      <alignment horizontal="left" vertical="center" wrapText="1"/>
    </xf>
    <xf numFmtId="164" fontId="3" fillId="0" borderId="1" xfId="0" applyFont="1" applyBorder="1" applyAlignment="1">
      <alignment horizontal="left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0" xfId="0" applyFont="1" applyAlignment="1">
      <alignment horizontal="left" wrapText="1"/>
    </xf>
    <xf numFmtId="164" fontId="6" fillId="0" borderId="0" xfId="0" applyFont="1" applyAlignment="1">
      <alignment horizontal="left" wrapText="1"/>
    </xf>
    <xf numFmtId="164" fontId="5" fillId="0" borderId="1" xfId="0" applyFont="1" applyBorder="1" applyAlignment="1">
      <alignment horizontal="left" vertical="top" wrapText="1"/>
    </xf>
    <xf numFmtId="164" fontId="9" fillId="0" borderId="3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left" vertical="center"/>
    </xf>
    <xf numFmtId="164" fontId="5" fillId="0" borderId="4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/>
    </xf>
    <xf numFmtId="164" fontId="5" fillId="0" borderId="0" xfId="0" applyFont="1" applyBorder="1" applyAlignment="1">
      <alignment horizontal="left"/>
    </xf>
    <xf numFmtId="164" fontId="9" fillId="0" borderId="0" xfId="0" applyFont="1" applyBorder="1" applyAlignment="1">
      <alignment horizontal="left" vertical="center"/>
    </xf>
    <xf numFmtId="164" fontId="10" fillId="0" borderId="0" xfId="0" applyFont="1" applyBorder="1" applyAlignment="1">
      <alignment horizontal="left" vertical="center" wrapText="1"/>
    </xf>
    <xf numFmtId="164" fontId="10" fillId="0" borderId="0" xfId="0" applyFont="1" applyBorder="1" applyAlignment="1">
      <alignment horizontal="center" vertical="center" wrapText="1"/>
    </xf>
    <xf numFmtId="164" fontId="11" fillId="0" borderId="0" xfId="0" applyFont="1" applyBorder="1" applyAlignment="1">
      <alignment horizontal="center" vertical="center" wrapText="1" shrinkToFit="1"/>
    </xf>
    <xf numFmtId="164" fontId="10" fillId="0" borderId="0" xfId="0" applyFont="1" applyBorder="1" applyAlignment="1">
      <alignment horizontal="center" vertical="center"/>
    </xf>
    <xf numFmtId="164" fontId="10" fillId="0" borderId="0" xfId="0" applyFont="1" applyAlignment="1">
      <alignment horizontal="center"/>
    </xf>
    <xf numFmtId="164" fontId="12" fillId="0" borderId="0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left" vertical="center" wrapText="1"/>
    </xf>
    <xf numFmtId="166" fontId="13" fillId="0" borderId="0" xfId="0" applyNumberFormat="1" applyFont="1" applyAlignment="1">
      <alignment vertical="center"/>
    </xf>
    <xf numFmtId="164" fontId="14" fillId="0" borderId="0" xfId="0" applyFont="1" applyBorder="1" applyAlignment="1">
      <alignment horizontal="center" vertical="center" wrapText="1"/>
    </xf>
    <xf numFmtId="166" fontId="13" fillId="0" borderId="0" xfId="0" applyNumberFormat="1" applyFont="1" applyBorder="1" applyAlignment="1">
      <alignment horizontal="center" vertical="center"/>
    </xf>
    <xf numFmtId="164" fontId="14" fillId="0" borderId="0" xfId="0" applyFont="1" applyAlignment="1">
      <alignment horizontal="center" vertical="center" wrapText="1"/>
    </xf>
    <xf numFmtId="164" fontId="14" fillId="0" borderId="0" xfId="0" applyFont="1" applyAlignment="1">
      <alignment horizontal="right" vertical="center"/>
    </xf>
    <xf numFmtId="166" fontId="13" fillId="0" borderId="4" xfId="0" applyNumberFormat="1" applyFont="1" applyBorder="1" applyAlignment="1">
      <alignment vertical="center"/>
    </xf>
    <xf numFmtId="164" fontId="13" fillId="0" borderId="4" xfId="0" applyFont="1" applyBorder="1" applyAlignment="1">
      <alignment horizontal="center" vertical="center" wrapText="1"/>
    </xf>
    <xf numFmtId="164" fontId="13" fillId="0" borderId="4" xfId="0" applyFont="1" applyBorder="1" applyAlignment="1">
      <alignment vertical="center" wrapText="1"/>
    </xf>
    <xf numFmtId="164" fontId="13" fillId="0" borderId="0" xfId="0" applyFont="1" applyAlignment="1">
      <alignment vertical="center"/>
    </xf>
    <xf numFmtId="167" fontId="13" fillId="0" borderId="4" xfId="0" applyNumberFormat="1" applyFont="1" applyBorder="1" applyAlignment="1">
      <alignment horizontal="center" vertical="center" wrapText="1"/>
    </xf>
    <xf numFmtId="166" fontId="13" fillId="0" borderId="4" xfId="0" applyNumberFormat="1" applyFont="1" applyBorder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6" fontId="13" fillId="0" borderId="4" xfId="0" applyNumberFormat="1" applyFont="1" applyBorder="1" applyAlignment="1">
      <alignment horizontal="left" vertical="center"/>
    </xf>
    <xf numFmtId="164" fontId="0" fillId="0" borderId="4" xfId="0" applyFont="1" applyBorder="1" applyAlignment="1">
      <alignment vertical="center" wrapText="1"/>
    </xf>
    <xf numFmtId="168" fontId="13" fillId="0" borderId="4" xfId="0" applyNumberFormat="1" applyFont="1" applyBorder="1" applyAlignment="1">
      <alignment horizontal="center" vertical="center"/>
    </xf>
    <xf numFmtId="164" fontId="13" fillId="0" borderId="0" xfId="0" applyFont="1" applyBorder="1" applyAlignment="1">
      <alignment horizontal="center" vertical="center"/>
    </xf>
    <xf numFmtId="164" fontId="13" fillId="0" borderId="4" xfId="0" applyFont="1" applyBorder="1" applyAlignment="1">
      <alignment horizontal="left" vertical="center" wrapText="1"/>
    </xf>
    <xf numFmtId="164" fontId="5" fillId="0" borderId="4" xfId="0" applyFont="1" applyBorder="1" applyAlignment="1">
      <alignment vertical="center" wrapText="1"/>
    </xf>
    <xf numFmtId="164" fontId="13" fillId="0" borderId="0" xfId="0" applyFont="1" applyAlignment="1">
      <alignment horizontal="center" vertical="center"/>
    </xf>
    <xf numFmtId="164" fontId="13" fillId="0" borderId="0" xfId="0" applyFont="1" applyAlignment="1">
      <alignment horizontal="left" vertical="center" wrapText="1"/>
    </xf>
    <xf numFmtId="164" fontId="14" fillId="0" borderId="0" xfId="0" applyFont="1" applyBorder="1" applyAlignment="1" applyProtection="1">
      <alignment horizontal="center" vertical="center" wrapText="1"/>
      <protection/>
    </xf>
    <xf numFmtId="164" fontId="15" fillId="0" borderId="0" xfId="0" applyFont="1" applyAlignment="1">
      <alignment/>
    </xf>
    <xf numFmtId="164" fontId="0" fillId="2" borderId="0" xfId="0" applyFill="1" applyAlignment="1">
      <alignment/>
    </xf>
    <xf numFmtId="164" fontId="16" fillId="0" borderId="0" xfId="0" applyFont="1" applyBorder="1" applyAlignment="1">
      <alignment horizontal="center" vertical="center"/>
    </xf>
    <xf numFmtId="164" fontId="17" fillId="0" borderId="0" xfId="0" applyFont="1" applyBorder="1" applyAlignment="1">
      <alignment horizontal="center" vertical="center"/>
    </xf>
    <xf numFmtId="164" fontId="16" fillId="3" borderId="0" xfId="0" applyFont="1" applyFill="1" applyBorder="1" applyAlignment="1">
      <alignment horizontal="center" vertical="center"/>
    </xf>
    <xf numFmtId="164" fontId="9" fillId="0" borderId="4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center" wrapText="1" shrinkToFit="1"/>
    </xf>
    <xf numFmtId="164" fontId="18" fillId="3" borderId="4" xfId="0" applyFont="1" applyFill="1" applyBorder="1" applyAlignment="1">
      <alignment horizontal="center" vertical="center" wrapText="1"/>
    </xf>
    <xf numFmtId="164" fontId="19" fillId="0" borderId="4" xfId="0" applyFont="1" applyBorder="1" applyAlignment="1">
      <alignment horizontal="center" vertical="center" wrapText="1"/>
    </xf>
    <xf numFmtId="164" fontId="20" fillId="0" borderId="4" xfId="0" applyFont="1" applyBorder="1" applyAlignment="1">
      <alignment horizontal="center" vertical="center" wrapText="1"/>
    </xf>
    <xf numFmtId="164" fontId="21" fillId="0" borderId="4" xfId="0" applyFont="1" applyBorder="1" applyAlignment="1">
      <alignment horizontal="center" vertical="center" wrapText="1"/>
    </xf>
    <xf numFmtId="164" fontId="19" fillId="0" borderId="4" xfId="0" applyFont="1" applyBorder="1" applyAlignment="1">
      <alignment horizontal="center" vertical="center" wrapText="1" shrinkToFit="1"/>
    </xf>
    <xf numFmtId="166" fontId="19" fillId="3" borderId="4" xfId="0" applyNumberFormat="1" applyFont="1" applyFill="1" applyBorder="1" applyAlignment="1">
      <alignment horizontal="center" vertical="center"/>
    </xf>
    <xf numFmtId="164" fontId="6" fillId="0" borderId="0" xfId="0" applyFont="1" applyAlignment="1">
      <alignment/>
    </xf>
    <xf numFmtId="164" fontId="21" fillId="0" borderId="0" xfId="0" applyFont="1" applyAlignment="1">
      <alignment horizontal="left"/>
    </xf>
    <xf numFmtId="164" fontId="5" fillId="0" borderId="0" xfId="0" applyFont="1" applyAlignment="1">
      <alignment/>
    </xf>
    <xf numFmtId="164" fontId="6" fillId="0" borderId="0" xfId="0" applyFont="1" applyAlignment="1">
      <alignment wrapText="1"/>
    </xf>
    <xf numFmtId="164" fontId="5" fillId="0" borderId="0" xfId="0" applyFont="1" applyAlignment="1">
      <alignment/>
    </xf>
    <xf numFmtId="164" fontId="5" fillId="0" borderId="0" xfId="0" applyFont="1" applyAlignment="1">
      <alignment vertical="center"/>
    </xf>
    <xf numFmtId="164" fontId="0" fillId="3" borderId="0" xfId="0" applyFill="1" applyAlignment="1">
      <alignment/>
    </xf>
    <xf numFmtId="164" fontId="5" fillId="0" borderId="0" xfId="0" applyFont="1" applyAlignment="1">
      <alignment horizontal="left" vertical="center" wrapText="1"/>
    </xf>
    <xf numFmtId="164" fontId="2" fillId="0" borderId="0" xfId="0" applyFont="1" applyAlignment="1">
      <alignment vertical="center"/>
    </xf>
    <xf numFmtId="164" fontId="5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vertical="center"/>
    </xf>
    <xf numFmtId="164" fontId="5" fillId="0" borderId="0" xfId="0" applyFont="1" applyAlignment="1">
      <alignment horizontal="center" vertical="center" wrapText="1"/>
    </xf>
    <xf numFmtId="164" fontId="5" fillId="0" borderId="0" xfId="0" applyFont="1" applyAlignment="1">
      <alignment vertical="center" wrapText="1"/>
    </xf>
    <xf numFmtId="164" fontId="7" fillId="0" borderId="1" xfId="0" applyFont="1" applyBorder="1" applyAlignment="1">
      <alignment horizontal="left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vertical="center" wrapText="1"/>
    </xf>
    <xf numFmtId="164" fontId="6" fillId="0" borderId="0" xfId="0" applyFont="1" applyAlignment="1">
      <alignment vertical="center"/>
    </xf>
    <xf numFmtId="164" fontId="5" fillId="0" borderId="4" xfId="0" applyFont="1" applyBorder="1" applyAlignment="1">
      <alignment horizontal="left" vertical="center" wrapText="1"/>
    </xf>
    <xf numFmtId="164" fontId="22" fillId="0" borderId="4" xfId="0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164" fontId="23" fillId="0" borderId="4" xfId="0" applyFont="1" applyBorder="1" applyAlignment="1">
      <alignment horizontal="left" vertical="center" wrapText="1"/>
    </xf>
    <xf numFmtId="164" fontId="24" fillId="0" borderId="4" xfId="0" applyFont="1" applyBorder="1" applyAlignment="1">
      <alignment horizontal="center" vertical="center" wrapText="1"/>
    </xf>
    <xf numFmtId="164" fontId="23" fillId="0" borderId="4" xfId="0" applyFont="1" applyBorder="1" applyAlignment="1">
      <alignment horizontal="center" vertical="center"/>
    </xf>
    <xf numFmtId="164" fontId="23" fillId="0" borderId="4" xfId="0" applyFont="1" applyBorder="1" applyAlignment="1">
      <alignment horizontal="center" vertical="center" wrapText="1"/>
    </xf>
    <xf numFmtId="164" fontId="24" fillId="0" borderId="4" xfId="0" applyFont="1" applyBorder="1" applyAlignment="1">
      <alignment horizontal="left" wrapText="1"/>
    </xf>
    <xf numFmtId="164" fontId="24" fillId="0" borderId="4" xfId="0" applyFont="1" applyBorder="1" applyAlignment="1">
      <alignment horizontal="left" vertical="center" wrapText="1"/>
    </xf>
    <xf numFmtId="164" fontId="10" fillId="0" borderId="0" xfId="0" applyFont="1" applyAlignment="1">
      <alignment vertical="center"/>
    </xf>
    <xf numFmtId="164" fontId="21" fillId="0" borderId="0" xfId="0" applyFont="1" applyAlignment="1">
      <alignment vertical="center"/>
    </xf>
    <xf numFmtId="164" fontId="21" fillId="0" borderId="0" xfId="0" applyFont="1" applyAlignment="1">
      <alignment vertical="center" wrapText="1"/>
    </xf>
    <xf numFmtId="164" fontId="21" fillId="0" borderId="0" xfId="0" applyFont="1" applyAlignment="1">
      <alignment horizontal="center" vertical="center"/>
    </xf>
    <xf numFmtId="164" fontId="21" fillId="0" borderId="0" xfId="0" applyFont="1" applyAlignment="1">
      <alignment horizontal="left" vertical="center"/>
    </xf>
    <xf numFmtId="164" fontId="17" fillId="0" borderId="0" xfId="0" applyFont="1" applyBorder="1" applyAlignment="1">
      <alignment horizontal="center" vertical="center" wrapText="1"/>
    </xf>
    <xf numFmtId="164" fontId="21" fillId="0" borderId="0" xfId="0" applyFont="1" applyAlignment="1">
      <alignment/>
    </xf>
    <xf numFmtId="164" fontId="21" fillId="0" borderId="0" xfId="0" applyFont="1" applyBorder="1" applyAlignment="1">
      <alignment vertical="center" wrapText="1"/>
    </xf>
    <xf numFmtId="164" fontId="21" fillId="0" borderId="1" xfId="0" applyFont="1" applyBorder="1" applyAlignment="1">
      <alignment horizontal="center" vertical="center" wrapText="1"/>
    </xf>
    <xf numFmtId="164" fontId="25" fillId="0" borderId="1" xfId="0" applyFont="1" applyBorder="1" applyAlignment="1">
      <alignment horizontal="center" vertical="center" wrapText="1" shrinkToFit="1"/>
    </xf>
    <xf numFmtId="164" fontId="25" fillId="0" borderId="1" xfId="0" applyFont="1" applyBorder="1" applyAlignment="1">
      <alignment horizontal="center" vertical="center" wrapText="1"/>
    </xf>
    <xf numFmtId="164" fontId="21" fillId="0" borderId="0" xfId="0" applyFont="1" applyAlignment="1">
      <alignment horizontal="center"/>
    </xf>
    <xf numFmtId="164" fontId="21" fillId="0" borderId="4" xfId="0" applyFont="1" applyBorder="1" applyAlignment="1">
      <alignment horizontal="center"/>
    </xf>
    <xf numFmtId="164" fontId="21" fillId="0" borderId="1" xfId="0" applyFont="1" applyBorder="1" applyAlignment="1">
      <alignment vertical="center" wrapText="1"/>
    </xf>
    <xf numFmtId="164" fontId="5" fillId="0" borderId="0" xfId="0" applyFont="1" applyBorder="1" applyAlignment="1">
      <alignment horizontal="left" vertical="center" wrapText="1"/>
    </xf>
    <xf numFmtId="164" fontId="25" fillId="0" borderId="0" xfId="0" applyFont="1" applyBorder="1" applyAlignment="1">
      <alignment horizontal="left" vertical="center"/>
    </xf>
    <xf numFmtId="164" fontId="25" fillId="0" borderId="0" xfId="0" applyFont="1" applyBorder="1" applyAlignment="1">
      <alignment horizontal="center" vertical="center"/>
    </xf>
    <xf numFmtId="164" fontId="21" fillId="0" borderId="0" xfId="0" applyFont="1" applyBorder="1" applyAlignment="1">
      <alignment horizontal="left" vertical="center"/>
    </xf>
    <xf numFmtId="164" fontId="21" fillId="0" borderId="0" xfId="0" applyFont="1" applyBorder="1" applyAlignment="1">
      <alignment horizontal="center" vertical="center"/>
    </xf>
    <xf numFmtId="164" fontId="26" fillId="0" borderId="0" xfId="0" applyFont="1" applyAlignment="1">
      <alignment/>
    </xf>
    <xf numFmtId="164" fontId="26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 shrinkToFit="1"/>
    </xf>
    <xf numFmtId="169" fontId="5" fillId="0" borderId="1" xfId="0" applyNumberFormat="1" applyFont="1" applyBorder="1" applyAlignment="1">
      <alignment horizontal="center" vertical="center" wrapText="1"/>
    </xf>
    <xf numFmtId="164" fontId="25" fillId="0" borderId="1" xfId="0" applyFont="1" applyBorder="1" applyAlignment="1">
      <alignment horizontal="center" vertical="center"/>
    </xf>
    <xf numFmtId="170" fontId="21" fillId="0" borderId="1" xfId="20" applyNumberFormat="1" applyFont="1" applyBorder="1" applyAlignment="1" applyProtection="1">
      <alignment horizontal="center" vertical="center" wrapText="1"/>
      <protection/>
    </xf>
    <xf numFmtId="164" fontId="28" fillId="0" borderId="0" xfId="0" applyFont="1" applyBorder="1" applyAlignment="1">
      <alignment horizontal="left" vertical="center"/>
    </xf>
    <xf numFmtId="164" fontId="28" fillId="0" borderId="0" xfId="0" applyFont="1" applyBorder="1" applyAlignment="1">
      <alignment horizontal="right" vertical="center"/>
    </xf>
    <xf numFmtId="164" fontId="28" fillId="0" borderId="0" xfId="0" applyFont="1" applyBorder="1" applyAlignment="1">
      <alignment vertical="center"/>
    </xf>
    <xf numFmtId="164" fontId="29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16" fillId="0" borderId="0" xfId="0" applyFont="1" applyBorder="1" applyAlignment="1">
      <alignment horizontal="center" vertical="center" wrapText="1"/>
    </xf>
    <xf numFmtId="169" fontId="21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21" fillId="0" borderId="1" xfId="20" applyFont="1" applyBorder="1" applyAlignment="1" applyProtection="1">
      <alignment horizontal="center" vertical="center" wrapText="1"/>
      <protection/>
    </xf>
    <xf numFmtId="164" fontId="4" fillId="3" borderId="1" xfId="0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164" fontId="4" fillId="0" borderId="4" xfId="0" applyFont="1" applyBorder="1" applyAlignment="1">
      <alignment horizontal="center" wrapText="1"/>
    </xf>
    <xf numFmtId="164" fontId="30" fillId="0" borderId="4" xfId="0" applyFont="1" applyBorder="1" applyAlignment="1">
      <alignment horizontal="center" vertical="center" wrapText="1"/>
    </xf>
    <xf numFmtId="164" fontId="4" fillId="0" borderId="4" xfId="0" applyFont="1" applyBorder="1" applyAlignment="1">
      <alignment wrapText="1"/>
    </xf>
    <xf numFmtId="164" fontId="25" fillId="0" borderId="0" xfId="0" applyFont="1" applyBorder="1" applyAlignment="1">
      <alignment horizontal="left" vertical="center" wrapText="1"/>
    </xf>
    <xf numFmtId="164" fontId="21" fillId="0" borderId="0" xfId="0" applyFont="1" applyBorder="1" applyAlignment="1">
      <alignment horizontal="center" vertical="center" wrapText="1"/>
    </xf>
    <xf numFmtId="164" fontId="25" fillId="0" borderId="0" xfId="0" applyFont="1" applyBorder="1" applyAlignment="1">
      <alignment horizontal="right" vertical="center"/>
    </xf>
    <xf numFmtId="164" fontId="25" fillId="0" borderId="0" xfId="0" applyFont="1" applyBorder="1" applyAlignment="1">
      <alignment vertical="center"/>
    </xf>
    <xf numFmtId="164" fontId="21" fillId="0" borderId="0" xfId="0" applyFont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0A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9"/>
  <sheetViews>
    <sheetView zoomScale="85" zoomScaleNormal="85" workbookViewId="0" topLeftCell="A1">
      <selection activeCell="C13" sqref="C13"/>
    </sheetView>
  </sheetViews>
  <sheetFormatPr defaultColWidth="8.796875" defaultRowHeight="14.25"/>
  <cols>
    <col min="1" max="1" width="6.5" style="1" customWidth="1"/>
    <col min="2" max="2" width="28.09765625" style="1" customWidth="1"/>
    <col min="3" max="3" width="13.296875" style="1" customWidth="1"/>
    <col min="4" max="4" width="9.5" style="1" customWidth="1"/>
    <col min="5" max="5" width="10.19921875" style="1" customWidth="1"/>
    <col min="6" max="6" width="13.296875" style="1" customWidth="1"/>
    <col min="7" max="7" width="10" style="1" customWidth="1"/>
    <col min="8" max="8" width="11.09765625" style="1" customWidth="1"/>
    <col min="9" max="9" width="7.8984375" style="1" customWidth="1"/>
    <col min="10" max="10" width="15.59765625" style="1" customWidth="1"/>
    <col min="11" max="65" width="11.19921875" style="1" customWidth="1"/>
    <col min="66" max="16384" width="13" style="1" customWidth="1"/>
  </cols>
  <sheetData>
    <row r="1" spans="2:8" ht="15">
      <c r="B1"/>
      <c r="C1"/>
      <c r="D1"/>
      <c r="E1"/>
      <c r="F1"/>
      <c r="G1"/>
      <c r="H1"/>
    </row>
    <row r="2" spans="2:8" ht="14.25" customHeight="1">
      <c r="B2"/>
      <c r="C2"/>
      <c r="D2" s="2" t="s">
        <v>0</v>
      </c>
      <c r="E2" s="2"/>
      <c r="F2" s="2"/>
      <c r="G2" s="2"/>
      <c r="H2" s="2"/>
    </row>
    <row r="3" spans="2:8" ht="50.25" customHeight="1">
      <c r="B3"/>
      <c r="C3"/>
      <c r="D3"/>
      <c r="E3"/>
      <c r="F3"/>
      <c r="G3"/>
      <c r="H3"/>
    </row>
    <row r="4" spans="2:8" ht="16.5" customHeight="1">
      <c r="B4" s="1" t="s">
        <v>1</v>
      </c>
      <c r="C4" s="1" t="s">
        <v>2</v>
      </c>
      <c r="D4"/>
      <c r="E4"/>
      <c r="F4"/>
      <c r="G4"/>
      <c r="H4"/>
    </row>
    <row r="5" spans="2:8" ht="24" customHeight="1">
      <c r="B5"/>
      <c r="C5"/>
      <c r="D5"/>
      <c r="E5"/>
      <c r="F5"/>
      <c r="G5"/>
      <c r="H5"/>
    </row>
    <row r="6" spans="2:8" ht="18.75" customHeight="1">
      <c r="B6"/>
      <c r="C6"/>
      <c r="D6"/>
      <c r="E6"/>
      <c r="F6"/>
      <c r="G6"/>
      <c r="H6"/>
    </row>
    <row r="7" spans="2:8" ht="18.75" customHeight="1">
      <c r="B7"/>
      <c r="C7"/>
      <c r="D7"/>
      <c r="E7"/>
      <c r="F7"/>
      <c r="G7"/>
      <c r="H7"/>
    </row>
    <row r="8" spans="2:8" ht="16.5" customHeight="1">
      <c r="B8"/>
      <c r="C8"/>
      <c r="D8" s="3" t="s">
        <v>3</v>
      </c>
      <c r="E8" s="2" t="s">
        <v>4</v>
      </c>
      <c r="F8" s="2"/>
      <c r="G8" s="2"/>
      <c r="H8"/>
    </row>
    <row r="9" spans="2:8" ht="18.75" customHeight="1">
      <c r="B9"/>
      <c r="C9"/>
      <c r="D9"/>
      <c r="E9"/>
      <c r="F9"/>
      <c r="G9"/>
      <c r="H9"/>
    </row>
    <row r="10" spans="2:8" ht="32.25" customHeight="1">
      <c r="B10"/>
      <c r="C10"/>
      <c r="D10"/>
      <c r="E10"/>
      <c r="F10"/>
      <c r="G10"/>
      <c r="H10"/>
    </row>
    <row r="11" spans="2:8" ht="27" customHeight="1">
      <c r="B11"/>
      <c r="C11"/>
      <c r="D11"/>
      <c r="E11"/>
      <c r="F11"/>
      <c r="G11"/>
      <c r="H11"/>
    </row>
    <row r="12" spans="2:8" ht="19.5" customHeight="1">
      <c r="B12" s="3" t="s">
        <v>5</v>
      </c>
      <c r="C12" s="4" t="s">
        <v>6</v>
      </c>
      <c r="D12" s="4"/>
      <c r="E12" s="4"/>
      <c r="F12" s="4"/>
      <c r="G12" s="4"/>
      <c r="H12" s="4"/>
    </row>
    <row r="13" spans="2:8" ht="22.5" customHeight="1">
      <c r="B13" s="3" t="s">
        <v>7</v>
      </c>
      <c r="C13" s="4" t="s">
        <v>8</v>
      </c>
      <c r="D13" s="4"/>
      <c r="E13" s="4"/>
      <c r="F13" s="4"/>
      <c r="G13" s="4"/>
      <c r="H13" s="4"/>
    </row>
    <row r="14" spans="2:8" ht="24.75" customHeight="1">
      <c r="B14" s="3" t="s">
        <v>9</v>
      </c>
      <c r="C14" s="4" t="s">
        <v>10</v>
      </c>
      <c r="D14" s="4"/>
      <c r="E14" s="4"/>
      <c r="F14" s="4"/>
      <c r="G14" s="4"/>
      <c r="H14" s="4"/>
    </row>
    <row r="15" spans="2:8" ht="32.25" customHeight="1">
      <c r="B15"/>
      <c r="C15"/>
      <c r="D15"/>
      <c r="E15"/>
      <c r="F15"/>
      <c r="G15"/>
      <c r="H15"/>
    </row>
    <row r="16" spans="2:8" ht="20.25" customHeight="1">
      <c r="B16" s="4" t="s">
        <v>11</v>
      </c>
      <c r="C16" s="4"/>
      <c r="D16" s="4"/>
      <c r="E16" s="4"/>
      <c r="F16" s="4"/>
      <c r="G16" s="4"/>
      <c r="H16"/>
    </row>
    <row r="17" spans="2:8" ht="20.25" customHeight="1">
      <c r="B17" s="4" t="s">
        <v>12</v>
      </c>
      <c r="C17" s="4"/>
      <c r="D17" s="4"/>
      <c r="E17" s="4"/>
      <c r="F17" s="4"/>
      <c r="G17" s="4"/>
      <c r="H17"/>
    </row>
    <row r="18" spans="2:8" ht="20.25" customHeight="1">
      <c r="B18" s="4" t="s">
        <v>13</v>
      </c>
      <c r="C18" s="4"/>
      <c r="D18" s="4"/>
      <c r="E18" s="4"/>
      <c r="F18" s="4"/>
      <c r="G18" s="4"/>
      <c r="H18"/>
    </row>
    <row r="19" spans="2:8" ht="20.25" customHeight="1">
      <c r="B19" s="4" t="s">
        <v>14</v>
      </c>
      <c r="C19" s="4"/>
      <c r="D19" s="4"/>
      <c r="E19" s="4"/>
      <c r="F19" s="4"/>
      <c r="G19" s="4"/>
      <c r="H19"/>
    </row>
    <row r="20" spans="2:7" ht="15">
      <c r="B20"/>
      <c r="C20"/>
      <c r="D20"/>
      <c r="F20"/>
      <c r="G20"/>
    </row>
    <row r="21" spans="2:7" ht="15">
      <c r="B21"/>
      <c r="C21"/>
      <c r="D21"/>
      <c r="F21"/>
      <c r="G21"/>
    </row>
    <row r="22" spans="2:7" ht="28.5" customHeight="1">
      <c r="B22" s="5" t="s">
        <v>15</v>
      </c>
      <c r="C22" s="6"/>
      <c r="D22" s="6"/>
      <c r="F22"/>
      <c r="G22"/>
    </row>
    <row r="23" spans="2:7" ht="22.5" customHeight="1">
      <c r="B23" s="7" t="s">
        <v>16</v>
      </c>
      <c r="C23" s="7"/>
      <c r="D23" s="7"/>
      <c r="F23" s="3" t="s">
        <v>17</v>
      </c>
      <c r="G23" s="3"/>
    </row>
    <row r="24" spans="2:7" ht="14.25" customHeight="1">
      <c r="B24" s="6"/>
      <c r="C24" s="6"/>
      <c r="D24" s="6"/>
      <c r="F24"/>
      <c r="G24"/>
    </row>
    <row r="25" spans="2:7" ht="14.25" customHeight="1">
      <c r="B25" s="6"/>
      <c r="C25" s="6"/>
      <c r="D25" s="6"/>
      <c r="F25"/>
      <c r="G25"/>
    </row>
    <row r="26" spans="2:7" ht="14.25" customHeight="1">
      <c r="B26" s="6"/>
      <c r="C26" s="6"/>
      <c r="D26" s="6"/>
      <c r="F26"/>
      <c r="G26"/>
    </row>
    <row r="27" spans="2:7" ht="14.25" customHeight="1">
      <c r="B27" s="6"/>
      <c r="C27" s="6"/>
      <c r="D27" s="6"/>
      <c r="F27"/>
      <c r="G27"/>
    </row>
    <row r="28" spans="2:7" ht="14.25" customHeight="1">
      <c r="B28" s="5" t="s">
        <v>18</v>
      </c>
      <c r="C28" s="6"/>
      <c r="D28" s="6"/>
      <c r="F28"/>
      <c r="G28"/>
    </row>
    <row r="29" spans="2:7" ht="26.25" customHeight="1">
      <c r="B29" s="7" t="s">
        <v>19</v>
      </c>
      <c r="C29" s="7"/>
      <c r="D29" s="7"/>
      <c r="F29" s="3" t="s">
        <v>20</v>
      </c>
      <c r="G29" s="3"/>
    </row>
    <row r="38" ht="27" customHeight="1"/>
    <row r="39" ht="30" customHeight="1"/>
    <row r="41" ht="22.5" customHeight="1"/>
    <row r="42" ht="23.25" customHeight="1"/>
    <row r="43" ht="23.25" customHeight="1"/>
    <row r="44" ht="23.25" customHeight="1"/>
  </sheetData>
  <sheetProtection selectLockedCells="1" selectUnlockedCells="1"/>
  <mergeCells count="10">
    <mergeCell ref="E8:G8"/>
    <mergeCell ref="C12:H12"/>
    <mergeCell ref="C13:H13"/>
    <mergeCell ref="C14:H14"/>
    <mergeCell ref="B16:G16"/>
    <mergeCell ref="B17:G17"/>
    <mergeCell ref="B18:G18"/>
    <mergeCell ref="B19:G19"/>
    <mergeCell ref="B23:D23"/>
    <mergeCell ref="B29:D29"/>
  </mergeCells>
  <printOptions/>
  <pageMargins left="0.31805555555555554" right="0.4222222222222222" top="0.75" bottom="0.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4"/>
  <sheetViews>
    <sheetView workbookViewId="0" topLeftCell="A13">
      <selection activeCell="F29" sqref="F29"/>
    </sheetView>
  </sheetViews>
  <sheetFormatPr defaultColWidth="8.796875" defaultRowHeight="14.25"/>
  <cols>
    <col min="1" max="1" width="22.59765625" style="8" customWidth="1"/>
    <col min="2" max="2" width="14.3984375" style="8" customWidth="1"/>
    <col min="3" max="3" width="21.5" style="8" customWidth="1"/>
    <col min="4" max="4" width="10.19921875" style="8" customWidth="1"/>
    <col min="5" max="5" width="15.8984375" style="8" customWidth="1"/>
    <col min="6" max="6" width="10" style="8" customWidth="1"/>
    <col min="7" max="7" width="11.09765625" style="8" customWidth="1"/>
    <col min="8" max="63" width="12.69921875" style="8" customWidth="1"/>
    <col min="64" max="16384" width="12.69921875" style="9" customWidth="1"/>
  </cols>
  <sheetData>
    <row r="1" spans="1:256" ht="18.75" customHeight="1">
      <c r="A1" s="10" t="s">
        <v>21</v>
      </c>
      <c r="B1" s="10"/>
      <c r="C1" s="10"/>
      <c r="D1" s="10"/>
      <c r="E1" s="10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>
      <c r="A2" s="12"/>
      <c r="B2" s="12"/>
      <c r="C2" s="12"/>
      <c r="D2" s="12"/>
      <c r="E2" s="1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4" customHeight="1">
      <c r="A3" s="13" t="s">
        <v>22</v>
      </c>
      <c r="B3" s="13"/>
      <c r="C3" s="13"/>
      <c r="D3" s="13"/>
      <c r="E3" s="1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8.75" customHeight="1">
      <c r="A4" s="14">
        <f>Обложка!E8</f>
        <v>0</v>
      </c>
      <c r="B4" s="14"/>
      <c r="C4" s="13"/>
      <c r="D4" s="13"/>
      <c r="E4" s="1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.75" customHeight="1">
      <c r="A5" s="13" t="s">
        <v>23</v>
      </c>
      <c r="B5" s="13"/>
      <c r="C5" s="13"/>
      <c r="D5" s="13"/>
      <c r="E5" s="13">
        <f>Обложка!C4</f>
        <v>0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2.25" customHeight="1">
      <c r="A6" s="13" t="s">
        <v>24</v>
      </c>
      <c r="B6" s="13"/>
      <c r="C6" s="13"/>
      <c r="D6" s="13"/>
      <c r="E6" s="13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63" s="17" customFormat="1" ht="18.75" customHeight="1">
      <c r="A7" s="15" t="s">
        <v>25</v>
      </c>
      <c r="B7" s="15"/>
      <c r="C7" s="15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</row>
    <row r="8" spans="1:256" ht="18.75" customHeight="1">
      <c r="A8" s="18" t="s">
        <v>26</v>
      </c>
      <c r="B8" s="18"/>
      <c r="C8" s="18"/>
      <c r="D8" s="19" t="s">
        <v>27</v>
      </c>
      <c r="E8" s="20">
        <v>5000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6.5" customHeight="1">
      <c r="A9" s="18" t="s">
        <v>28</v>
      </c>
      <c r="B9" s="18"/>
      <c r="C9" s="18"/>
      <c r="D9" s="20" t="s">
        <v>29</v>
      </c>
      <c r="E9" s="20">
        <f>D21</f>
        <v>41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63" s="17" customFormat="1" ht="16.5" customHeight="1">
      <c r="A10" s="15" t="s">
        <v>30</v>
      </c>
      <c r="B10" s="15"/>
      <c r="C10" s="15"/>
      <c r="D10" s="15"/>
      <c r="E10" s="1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</row>
    <row r="11" spans="1:256" ht="16.5" customHeight="1">
      <c r="A11" s="18" t="s">
        <v>31</v>
      </c>
      <c r="B11" s="18"/>
      <c r="C11" s="18"/>
      <c r="D11" s="19" t="s">
        <v>27</v>
      </c>
      <c r="E11" s="20">
        <v>2000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63" s="17" customFormat="1" ht="21.75" customHeight="1">
      <c r="A12" s="21" t="s">
        <v>32</v>
      </c>
      <c r="B12" s="21"/>
      <c r="C12" s="21"/>
      <c r="D12" s="21"/>
      <c r="E12" s="21"/>
      <c r="F12" s="16"/>
      <c r="G12" s="11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</row>
    <row r="13" spans="1:63" s="27" customFormat="1" ht="53.25" customHeight="1">
      <c r="A13" s="22" t="s">
        <v>33</v>
      </c>
      <c r="B13" s="23" t="s">
        <v>34</v>
      </c>
      <c r="C13" s="24" t="s">
        <v>35</v>
      </c>
      <c r="D13" s="25" t="s">
        <v>36</v>
      </c>
      <c r="E13" s="25" t="s">
        <v>37</v>
      </c>
      <c r="F13" s="26"/>
      <c r="G13" s="11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</row>
    <row r="14" spans="1:256" ht="39" customHeight="1">
      <c r="A14" s="28" t="s">
        <v>38</v>
      </c>
      <c r="B14" s="23" t="s">
        <v>39</v>
      </c>
      <c r="C14" s="23" t="s">
        <v>40</v>
      </c>
      <c r="D14" s="25" t="s">
        <v>36</v>
      </c>
      <c r="E14" s="25" t="s">
        <v>37</v>
      </c>
      <c r="F14" s="26"/>
      <c r="G14" s="11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63" s="17" customFormat="1" ht="14.25" customHeight="1">
      <c r="A15" s="29" t="s">
        <v>41</v>
      </c>
      <c r="B15" s="29"/>
      <c r="C15" s="29"/>
      <c r="D15" s="29" t="e">
        <f>NA()</f>
        <v>#N/A</v>
      </c>
      <c r="E15" s="29"/>
      <c r="F15" s="16"/>
      <c r="G15" s="11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</row>
    <row r="16" spans="1:256" ht="14.25">
      <c r="A16" s="18" t="s">
        <v>26</v>
      </c>
      <c r="B16" s="18"/>
      <c r="C16" s="18"/>
      <c r="D16" s="19" t="s">
        <v>27</v>
      </c>
      <c r="E16" s="20">
        <v>5000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4.25">
      <c r="A17" s="18">
        <f>'КЛ '!A49</f>
        <v>0</v>
      </c>
      <c r="B17" s="18"/>
      <c r="C17" s="18"/>
      <c r="D17" s="20" t="s">
        <v>27</v>
      </c>
      <c r="E17" s="20">
        <f>'КЛ '!D49</f>
        <v>800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3" s="17" customFormat="1" ht="21.75" customHeight="1">
      <c r="A18" s="30" t="s">
        <v>42</v>
      </c>
      <c r="B18" s="30"/>
      <c r="C18" s="30"/>
      <c r="D18" s="30"/>
      <c r="E18" s="30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</row>
    <row r="19" spans="1:63" ht="48.75" customHeight="1">
      <c r="A19" s="31" t="s">
        <v>43</v>
      </c>
      <c r="B19" s="23" t="s">
        <v>44</v>
      </c>
      <c r="C19" s="23" t="s">
        <v>45</v>
      </c>
      <c r="D19" s="25" t="s">
        <v>46</v>
      </c>
      <c r="E19" s="25" t="s">
        <v>37</v>
      </c>
      <c r="F19" s="26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</row>
    <row r="20" spans="1:63" ht="15" customHeight="1">
      <c r="A20" s="15" t="s">
        <v>47</v>
      </c>
      <c r="B20" s="15"/>
      <c r="C20" s="15"/>
      <c r="D20" s="15"/>
      <c r="E20" s="15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</row>
    <row r="21" spans="1:63" ht="30" customHeight="1">
      <c r="A21" s="32">
        <f>'КЛ '!A50</f>
        <v>0</v>
      </c>
      <c r="B21" s="33">
        <f>'КЛ '!B50</f>
        <v>0</v>
      </c>
      <c r="C21" s="33">
        <f>'КЛ '!C50</f>
        <v>0</v>
      </c>
      <c r="D21" s="33">
        <f>'КЛ '!D50</f>
        <v>41</v>
      </c>
      <c r="E21" s="15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</row>
    <row r="22" spans="1:63" ht="30" customHeight="1">
      <c r="A22" s="32">
        <f>'КЛ '!A51</f>
        <v>0</v>
      </c>
      <c r="B22" s="33">
        <f>'КЛ '!B51</f>
        <v>0</v>
      </c>
      <c r="C22" s="33">
        <f>'КЛ '!C51</f>
        <v>0</v>
      </c>
      <c r="D22" s="33">
        <f>'КЛ '!D51</f>
        <v>6</v>
      </c>
      <c r="E22" s="15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</row>
    <row r="23" spans="1:63" ht="30" customHeight="1">
      <c r="A23" s="32">
        <f>'КЛ '!A52</f>
        <v>0</v>
      </c>
      <c r="B23" s="33">
        <f>'КЛ '!B52</f>
        <v>0</v>
      </c>
      <c r="C23" s="33">
        <f>'КЛ '!C52</f>
        <v>0</v>
      </c>
      <c r="D23" s="33">
        <f>'КЛ '!D52</f>
        <v>3</v>
      </c>
      <c r="E23" s="15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</row>
    <row r="24" spans="1:63" ht="30" customHeight="1">
      <c r="A24" s="32">
        <f>'КЛ '!A53</f>
        <v>0</v>
      </c>
      <c r="B24" s="33">
        <f>'КЛ '!B53</f>
        <v>0</v>
      </c>
      <c r="C24" s="33">
        <f>'КЛ '!C53</f>
        <v>0</v>
      </c>
      <c r="D24" s="33">
        <f>'КЛ '!D53</f>
        <v>28</v>
      </c>
      <c r="E24" s="15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</row>
    <row r="25" spans="1:63" ht="15" customHeight="1">
      <c r="A25" s="34"/>
      <c r="B25" s="35"/>
      <c r="C25" s="35"/>
      <c r="D25" s="35"/>
      <c r="E25" s="35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</row>
    <row r="26" spans="1:63" ht="15" customHeight="1">
      <c r="A26" s="36" t="s">
        <v>48</v>
      </c>
      <c r="B26" s="36"/>
      <c r="C26" s="37"/>
      <c r="D26" s="37"/>
      <c r="E26" s="38"/>
      <c r="F26" s="38"/>
      <c r="G26" s="39"/>
      <c r="H26" s="39"/>
      <c r="I26" s="39"/>
      <c r="J26" s="37"/>
      <c r="K26" s="37"/>
      <c r="L26" s="40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</row>
    <row r="27" spans="1:63" ht="15" customHeight="1">
      <c r="A27" s="41" t="s">
        <v>49</v>
      </c>
      <c r="B27" s="41"/>
      <c r="C27" s="41"/>
      <c r="D27" s="41"/>
      <c r="E27" s="41"/>
      <c r="F27" s="42"/>
      <c r="G27" s="42"/>
      <c r="H27" s="42"/>
      <c r="I27" s="42"/>
      <c r="J27" s="42"/>
      <c r="K27" s="42"/>
      <c r="L27" s="42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</row>
    <row r="28" spans="1:63" ht="15" customHeight="1">
      <c r="A28" s="41" t="s">
        <v>50</v>
      </c>
      <c r="B28" s="41"/>
      <c r="C28" s="41"/>
      <c r="D28" s="41"/>
      <c r="E28" s="41"/>
      <c r="F28" s="42"/>
      <c r="G28" s="42"/>
      <c r="H28" s="42"/>
      <c r="I28" s="42"/>
      <c r="J28" s="42"/>
      <c r="K28" s="42"/>
      <c r="L28" s="42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</row>
    <row r="29" spans="1:63" ht="15" customHeight="1">
      <c r="A29" s="34"/>
      <c r="B29" s="35"/>
      <c r="C29" s="35"/>
      <c r="D29" s="35"/>
      <c r="E29" s="35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</row>
    <row r="30" spans="1:63" ht="15" customHeight="1">
      <c r="A30" s="5" t="s">
        <v>15</v>
      </c>
      <c r="B30" s="6"/>
      <c r="C30" s="6"/>
      <c r="D30" s="1"/>
      <c r="E30" s="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</row>
    <row r="31" spans="1:9" ht="13.5" customHeight="1">
      <c r="A31" s="7" t="s">
        <v>16</v>
      </c>
      <c r="B31" s="7"/>
      <c r="C31" s="7"/>
      <c r="D31" s="3" t="s">
        <v>17</v>
      </c>
      <c r="E31" s="3"/>
      <c r="F31"/>
      <c r="G31"/>
      <c r="H31"/>
      <c r="I31"/>
    </row>
    <row r="32" spans="1:9" ht="15" customHeight="1">
      <c r="A32" s="9"/>
      <c r="B32" s="9"/>
      <c r="C32" s="9"/>
      <c r="D32" s="9"/>
      <c r="E32" s="9"/>
      <c r="F32"/>
      <c r="G32" s="1"/>
      <c r="H32" s="9"/>
      <c r="I32" s="9"/>
    </row>
    <row r="33" spans="1:9" ht="13.5" customHeight="1">
      <c r="A33" s="5" t="s">
        <v>18</v>
      </c>
      <c r="B33" s="6"/>
      <c r="C33" s="6"/>
      <c r="D33" s="9"/>
      <c r="E33" s="9"/>
      <c r="F33" s="3"/>
      <c r="G33" s="1"/>
      <c r="H33" s="9"/>
      <c r="I33" s="9"/>
    </row>
    <row r="34" spans="1:9" ht="15" customHeight="1">
      <c r="A34" s="7" t="s">
        <v>19</v>
      </c>
      <c r="B34" s="7"/>
      <c r="C34" s="7"/>
      <c r="D34" s="3" t="s">
        <v>51</v>
      </c>
      <c r="E34" s="11"/>
      <c r="F34" s="9"/>
      <c r="G34" s="9"/>
      <c r="H34" s="9"/>
      <c r="I34" s="9"/>
    </row>
    <row r="36" ht="15.75" customHeight="1"/>
    <row r="42" ht="27" customHeight="1"/>
    <row r="43" ht="30" customHeight="1"/>
    <row r="45" ht="22.5" customHeight="1"/>
    <row r="46" ht="23.25" customHeight="1"/>
    <row r="47" ht="23.25" customHeight="1"/>
    <row r="48" ht="23.25" customHeight="1"/>
  </sheetData>
  <sheetProtection selectLockedCells="1" selectUnlockedCells="1"/>
  <mergeCells count="21">
    <mergeCell ref="A1:E1"/>
    <mergeCell ref="A3:E3"/>
    <mergeCell ref="A4:B4"/>
    <mergeCell ref="A5:D5"/>
    <mergeCell ref="A6:E6"/>
    <mergeCell ref="A7:E7"/>
    <mergeCell ref="A8:C8"/>
    <mergeCell ref="A9:C9"/>
    <mergeCell ref="A10:E10"/>
    <mergeCell ref="A11:C11"/>
    <mergeCell ref="A12:E12"/>
    <mergeCell ref="A15:E15"/>
    <mergeCell ref="A16:C16"/>
    <mergeCell ref="A17:C17"/>
    <mergeCell ref="A18:E18"/>
    <mergeCell ref="A20:E20"/>
    <mergeCell ref="A26:B26"/>
    <mergeCell ref="A27:E27"/>
    <mergeCell ref="A28:E28"/>
    <mergeCell ref="A31:C31"/>
    <mergeCell ref="A34:C34"/>
  </mergeCells>
  <printOptions/>
  <pageMargins left="0.7875" right="0.39375" top="0.39375" bottom="0.19652777777777777" header="0.5118055555555555" footer="0.5118055555555555"/>
  <pageSetup horizontalDpi="300" verticalDpi="300" orientation="landscape" pageOrder="overThenDown" paperSize="7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A13">
      <selection activeCell="G28" sqref="G28"/>
    </sheetView>
  </sheetViews>
  <sheetFormatPr defaultColWidth="8.796875" defaultRowHeight="14.25"/>
  <cols>
    <col min="1" max="1" width="4.8984375" style="0" customWidth="1"/>
    <col min="2" max="2" width="22.3984375" style="0" customWidth="1"/>
    <col min="4" max="4" width="4.3984375" style="0" customWidth="1"/>
    <col min="5" max="5" width="27" style="0" customWidth="1"/>
    <col min="6" max="6" width="31.19921875" style="0" customWidth="1"/>
    <col min="7" max="7" width="11.09765625" style="0" customWidth="1"/>
    <col min="8" max="8" width="21.296875" style="0" customWidth="1"/>
    <col min="9" max="16384" width="9.19921875" style="0" customWidth="1"/>
  </cols>
  <sheetData>
    <row r="1" spans="1:6" ht="13.5" customHeight="1">
      <c r="A1" s="43"/>
      <c r="B1" s="44" t="s">
        <v>52</v>
      </c>
      <c r="C1" s="44"/>
      <c r="D1" s="44"/>
      <c r="E1" s="44"/>
      <c r="F1" s="44"/>
    </row>
    <row r="2" spans="1:6" ht="14.25">
      <c r="A2" s="45"/>
      <c r="B2" s="45"/>
      <c r="C2" s="45"/>
      <c r="D2" s="46"/>
      <c r="E2" s="46">
        <f>Обложка!E8</f>
        <v>0</v>
      </c>
      <c r="F2" s="47"/>
    </row>
    <row r="3" spans="1:6" ht="13.5" customHeight="1">
      <c r="A3" s="48" t="s">
        <v>53</v>
      </c>
      <c r="B3" s="49" t="s">
        <v>54</v>
      </c>
      <c r="C3" s="49"/>
      <c r="D3" s="49"/>
      <c r="E3" s="49" t="s">
        <v>55</v>
      </c>
      <c r="F3" s="49" t="s">
        <v>41</v>
      </c>
    </row>
    <row r="4" spans="1:6" ht="14.25">
      <c r="A4" s="45" t="s">
        <v>56</v>
      </c>
      <c r="B4" s="45"/>
      <c r="C4" s="45"/>
      <c r="D4" s="45"/>
      <c r="E4" s="45"/>
      <c r="F4" s="45"/>
    </row>
    <row r="5" spans="1:6" ht="13.5" customHeight="1">
      <c r="A5" s="48" t="s">
        <v>57</v>
      </c>
      <c r="B5" s="50" t="s">
        <v>58</v>
      </c>
      <c r="C5" s="50"/>
      <c r="D5" s="50"/>
      <c r="E5" s="49">
        <f>'Акт сдачи '!E8</f>
        <v>5000</v>
      </c>
      <c r="F5" s="49">
        <f>'Акт сдачи '!E16</f>
        <v>5000</v>
      </c>
    </row>
    <row r="6" spans="1:7" ht="13.5" customHeight="1">
      <c r="A6" s="48" t="s">
        <v>59</v>
      </c>
      <c r="B6" s="50" t="s">
        <v>60</v>
      </c>
      <c r="C6" s="50"/>
      <c r="D6" s="50"/>
      <c r="E6" s="49" t="s">
        <v>61</v>
      </c>
      <c r="F6" s="49">
        <f>'КЛ '!D49</f>
        <v>800</v>
      </c>
      <c r="G6" s="51"/>
    </row>
    <row r="7" spans="1:7" ht="13.5" customHeight="1">
      <c r="A7" s="48" t="s">
        <v>62</v>
      </c>
      <c r="B7" s="50" t="s">
        <v>63</v>
      </c>
      <c r="C7" s="50"/>
      <c r="D7" s="50"/>
      <c r="E7" s="52" t="s">
        <v>61</v>
      </c>
      <c r="F7" s="52">
        <f>100-F6*100/F5</f>
        <v>84</v>
      </c>
      <c r="G7" s="51"/>
    </row>
    <row r="8" spans="1:6" s="54" customFormat="1" ht="13.5">
      <c r="A8" s="53" t="s">
        <v>64</v>
      </c>
      <c r="B8" s="53"/>
      <c r="C8" s="53"/>
      <c r="D8" s="53"/>
      <c r="E8" s="53"/>
      <c r="F8" s="53"/>
    </row>
    <row r="9" spans="1:6" ht="14.25" customHeight="1">
      <c r="A9" s="55" t="s">
        <v>65</v>
      </c>
      <c r="B9" s="56" t="s">
        <v>66</v>
      </c>
      <c r="C9" s="56"/>
      <c r="D9" s="56"/>
      <c r="E9" s="57">
        <f>E15+E17+E18</f>
        <v>72</v>
      </c>
      <c r="F9" s="57">
        <v>6</v>
      </c>
    </row>
    <row r="10" spans="1:6" ht="14.25" customHeight="1">
      <c r="A10" s="48" t="s">
        <v>67</v>
      </c>
      <c r="B10" s="56" t="s">
        <v>68</v>
      </c>
      <c r="C10" s="56"/>
      <c r="D10" s="50"/>
      <c r="E10" s="49">
        <f>'КЛ '!G54</f>
        <v>2</v>
      </c>
      <c r="F10" s="49" t="s">
        <v>61</v>
      </c>
    </row>
    <row r="11" spans="1:6" ht="24" customHeight="1">
      <c r="A11" s="48" t="s">
        <v>69</v>
      </c>
      <c r="B11" s="50" t="s">
        <v>70</v>
      </c>
      <c r="C11" s="50"/>
      <c r="D11" s="50"/>
      <c r="E11" s="52">
        <f>100-E10*100/E9</f>
        <v>97.22222222222223</v>
      </c>
      <c r="F11" s="52" t="s">
        <v>61</v>
      </c>
    </row>
    <row r="12" spans="1:6" ht="14.25">
      <c r="A12" s="45" t="s">
        <v>71</v>
      </c>
      <c r="B12" s="45"/>
      <c r="C12" s="45"/>
      <c r="D12" s="45"/>
      <c r="E12" s="45"/>
      <c r="F12" s="45"/>
    </row>
    <row r="13" spans="1:6" ht="67.5" customHeight="1">
      <c r="A13" s="48" t="s">
        <v>72</v>
      </c>
      <c r="B13" s="50" t="s">
        <v>73</v>
      </c>
      <c r="C13" s="50"/>
      <c r="D13" s="50"/>
      <c r="E13" s="50" t="s">
        <v>74</v>
      </c>
      <c r="F13" s="50" t="s">
        <v>75</v>
      </c>
    </row>
    <row r="14" spans="1:6" ht="69" customHeight="1">
      <c r="A14" s="48" t="s">
        <v>76</v>
      </c>
      <c r="B14" s="50" t="s">
        <v>77</v>
      </c>
      <c r="C14" s="50"/>
      <c r="D14" s="50"/>
      <c r="E14" s="50" t="s">
        <v>78</v>
      </c>
      <c r="F14" s="50" t="s">
        <v>79</v>
      </c>
    </row>
    <row r="15" spans="1:6" ht="27.75">
      <c r="A15" s="48" t="s">
        <v>80</v>
      </c>
      <c r="B15" s="50">
        <f>'КЛ '!A50</f>
        <v>0</v>
      </c>
      <c r="C15" s="50">
        <f>'КЛ '!B50</f>
        <v>0</v>
      </c>
      <c r="D15" s="50">
        <f>'КЛ '!C50</f>
        <v>0</v>
      </c>
      <c r="E15" s="49">
        <f>'КЛ '!D50</f>
        <v>41</v>
      </c>
      <c r="F15" s="49" t="s">
        <v>61</v>
      </c>
    </row>
    <row r="16" spans="1:6" ht="27.75">
      <c r="A16" s="48" t="s">
        <v>81</v>
      </c>
      <c r="B16" s="50">
        <f>'КЛ '!A51</f>
        <v>0</v>
      </c>
      <c r="C16" s="50">
        <f>'КЛ '!B51</f>
        <v>0</v>
      </c>
      <c r="D16" s="50">
        <f>'КЛ '!C51</f>
        <v>0</v>
      </c>
      <c r="E16" s="49" t="s">
        <v>61</v>
      </c>
      <c r="F16" s="49">
        <v>6</v>
      </c>
    </row>
    <row r="17" spans="1:6" ht="39.75">
      <c r="A17" s="48" t="s">
        <v>82</v>
      </c>
      <c r="B17" s="50">
        <f>'КЛ '!A52</f>
        <v>0</v>
      </c>
      <c r="C17" s="50">
        <f>'КЛ '!B52</f>
        <v>0</v>
      </c>
      <c r="D17" s="50">
        <f>'КЛ '!C52</f>
        <v>0</v>
      </c>
      <c r="E17" s="49">
        <f>'КЛ '!D52</f>
        <v>3</v>
      </c>
      <c r="F17" s="49" t="s">
        <v>61</v>
      </c>
    </row>
    <row r="18" spans="1:6" ht="39.75">
      <c r="A18" s="48" t="s">
        <v>83</v>
      </c>
      <c r="B18" s="50">
        <f>'КЛ '!A53</f>
        <v>0</v>
      </c>
      <c r="C18" s="50">
        <f>'КЛ '!B53</f>
        <v>0</v>
      </c>
      <c r="D18" s="50">
        <f>'КЛ '!C53</f>
        <v>0</v>
      </c>
      <c r="E18" s="49">
        <f>'КЛ '!D53</f>
        <v>28</v>
      </c>
      <c r="F18" s="49" t="s">
        <v>61</v>
      </c>
    </row>
    <row r="19" spans="1:6" ht="14.25">
      <c r="A19" s="58" t="s">
        <v>84</v>
      </c>
      <c r="B19" s="58"/>
      <c r="C19" s="58"/>
      <c r="D19" s="58"/>
      <c r="E19" s="58"/>
      <c r="F19" s="58"/>
    </row>
    <row r="20" spans="1:6" ht="35.25" customHeight="1">
      <c r="A20" s="48" t="s">
        <v>85</v>
      </c>
      <c r="B20" s="50" t="s">
        <v>86</v>
      </c>
      <c r="C20" s="50"/>
      <c r="D20" s="50"/>
      <c r="E20" s="50" t="s">
        <v>87</v>
      </c>
      <c r="F20" s="49" t="s">
        <v>61</v>
      </c>
    </row>
    <row r="21" spans="1:6" ht="35.25" customHeight="1">
      <c r="A21" s="48" t="s">
        <v>88</v>
      </c>
      <c r="B21" s="50" t="s">
        <v>89</v>
      </c>
      <c r="C21" s="50"/>
      <c r="D21" s="50"/>
      <c r="E21" s="50" t="s">
        <v>90</v>
      </c>
      <c r="F21" s="50" t="s">
        <v>90</v>
      </c>
    </row>
    <row r="22" spans="1:6" ht="24" customHeight="1">
      <c r="A22" s="48" t="s">
        <v>91</v>
      </c>
      <c r="B22" s="59" t="s">
        <v>92</v>
      </c>
      <c r="C22" s="59"/>
      <c r="D22" s="59"/>
      <c r="E22" s="49" t="s">
        <v>61</v>
      </c>
      <c r="F22" s="60" t="s">
        <v>93</v>
      </c>
    </row>
    <row r="23" spans="1:6" ht="14.25">
      <c r="A23" s="58" t="s">
        <v>94</v>
      </c>
      <c r="B23" s="58"/>
      <c r="C23" s="58"/>
      <c r="D23" s="58"/>
      <c r="E23" s="58"/>
      <c r="F23" s="58"/>
    </row>
    <row r="24" spans="1:6" ht="13.5" customHeight="1">
      <c r="A24" s="48" t="s">
        <v>95</v>
      </c>
      <c r="B24" s="50" t="s">
        <v>96</v>
      </c>
      <c r="C24" s="50"/>
      <c r="D24" s="50"/>
      <c r="E24" s="49" t="s">
        <v>97</v>
      </c>
      <c r="F24" s="49" t="s">
        <v>98</v>
      </c>
    </row>
    <row r="25" spans="1:6" ht="13.5" customHeight="1">
      <c r="A25" s="48" t="s">
        <v>99</v>
      </c>
      <c r="B25" s="50" t="s">
        <v>100</v>
      </c>
      <c r="C25" s="50"/>
      <c r="D25" s="50"/>
      <c r="E25" s="49"/>
      <c r="F25" s="49"/>
    </row>
    <row r="26" spans="1:6" ht="13.5" customHeight="1">
      <c r="A26" s="48" t="s">
        <v>101</v>
      </c>
      <c r="B26" s="50" t="s">
        <v>102</v>
      </c>
      <c r="C26" s="50"/>
      <c r="D26" s="50"/>
      <c r="E26" s="49"/>
      <c r="F26" s="49"/>
    </row>
    <row r="27" spans="1:6" ht="14.25">
      <c r="A27" s="45" t="s">
        <v>103</v>
      </c>
      <c r="B27" s="45"/>
      <c r="C27" s="45"/>
      <c r="D27" s="45"/>
      <c r="E27" s="45"/>
      <c r="F27" s="45"/>
    </row>
    <row r="28" spans="1:6" ht="55.5" customHeight="1">
      <c r="A28" s="48" t="s">
        <v>104</v>
      </c>
      <c r="B28" s="49" t="s">
        <v>105</v>
      </c>
      <c r="C28" s="49"/>
      <c r="D28" s="49"/>
      <c r="E28" s="49"/>
      <c r="F28" s="49"/>
    </row>
    <row r="29" spans="1:6" ht="14.25">
      <c r="A29" s="43"/>
      <c r="B29" s="61"/>
      <c r="C29" s="61"/>
      <c r="D29" s="61"/>
      <c r="E29" s="62"/>
      <c r="F29" s="63"/>
    </row>
    <row r="30" spans="1:6" ht="15">
      <c r="A30" s="5" t="s">
        <v>15</v>
      </c>
      <c r="B30" s="6"/>
      <c r="C30" s="6"/>
      <c r="D30" s="1"/>
      <c r="E30" s="1"/>
      <c r="F30" s="9"/>
    </row>
    <row r="31" spans="1:6" ht="25.5" customHeight="1">
      <c r="A31" s="7" t="s">
        <v>16</v>
      </c>
      <c r="B31" s="7"/>
      <c r="C31" s="7"/>
      <c r="D31" s="3"/>
      <c r="E31" s="3"/>
      <c r="F31" s="3" t="s">
        <v>17</v>
      </c>
    </row>
    <row r="32" spans="1:6" ht="14.25">
      <c r="A32" s="43"/>
      <c r="B32" s="9"/>
      <c r="C32" s="9"/>
      <c r="D32" s="9"/>
      <c r="E32" s="9"/>
      <c r="F32" s="9"/>
    </row>
    <row r="33" spans="1:6" ht="15">
      <c r="A33" s="5" t="s">
        <v>18</v>
      </c>
      <c r="B33" s="6"/>
      <c r="C33" s="6"/>
      <c r="E33" s="9"/>
      <c r="F33" s="9"/>
    </row>
    <row r="34" spans="1:6" ht="25.5" customHeight="1">
      <c r="A34" s="7" t="s">
        <v>19</v>
      </c>
      <c r="B34" s="7"/>
      <c r="C34" s="7"/>
      <c r="E34" s="3"/>
      <c r="F34" s="3" t="s">
        <v>106</v>
      </c>
    </row>
  </sheetData>
  <sheetProtection selectLockedCells="1" selectUnlockedCells="1"/>
  <mergeCells count="28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19:F19"/>
    <mergeCell ref="B20:D20"/>
    <mergeCell ref="B21:D21"/>
    <mergeCell ref="B22:D22"/>
    <mergeCell ref="A23:F23"/>
    <mergeCell ref="B24:D24"/>
    <mergeCell ref="E24:E26"/>
    <mergeCell ref="F24:F26"/>
    <mergeCell ref="B25:D25"/>
    <mergeCell ref="B26:D26"/>
    <mergeCell ref="A27:F27"/>
    <mergeCell ref="B28:F28"/>
    <mergeCell ref="A31:C31"/>
    <mergeCell ref="A34:C34"/>
  </mergeCells>
  <printOptions/>
  <pageMargins left="0.46875" right="0.3020833333333333" top="0.20347222222222222" bottom="0.05347222222222222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2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50" sqref="K50"/>
    </sheetView>
  </sheetViews>
  <sheetFormatPr defaultColWidth="8.796875" defaultRowHeight="14.25"/>
  <cols>
    <col min="1" max="1" width="6.3984375" style="0" customWidth="1"/>
    <col min="2" max="2" width="30" style="0" customWidth="1"/>
    <col min="3" max="3" width="16.09765625" style="64" customWidth="1"/>
    <col min="5" max="5" width="12" style="0" customWidth="1"/>
    <col min="6" max="6" width="7.5" style="0" customWidth="1"/>
    <col min="7" max="7" width="13" style="65" customWidth="1"/>
    <col min="8" max="16384" width="9.19921875" style="0" customWidth="1"/>
  </cols>
  <sheetData>
    <row r="1" spans="1:7" ht="16.5">
      <c r="A1" s="66" t="s">
        <v>107</v>
      </c>
      <c r="B1" s="66"/>
      <c r="C1" s="66"/>
      <c r="D1" s="66"/>
      <c r="E1" s="66"/>
      <c r="F1" s="66"/>
      <c r="G1" s="66"/>
    </row>
    <row r="2" spans="1:7" ht="16.5">
      <c r="A2" s="66"/>
      <c r="B2" s="66">
        <f>Обложка!E8</f>
        <v>0</v>
      </c>
      <c r="C2" s="67"/>
      <c r="D2" s="66"/>
      <c r="E2" s="66"/>
      <c r="F2" s="66"/>
      <c r="G2" s="68"/>
    </row>
    <row r="3" spans="1:8" ht="48">
      <c r="A3" s="69" t="s">
        <v>108</v>
      </c>
      <c r="B3" s="70" t="s">
        <v>109</v>
      </c>
      <c r="C3" s="70">
        <f>'КЛ '!B3</f>
        <v>0</v>
      </c>
      <c r="D3" s="69" t="s">
        <v>110</v>
      </c>
      <c r="E3" s="69">
        <f>'КЛ '!E3</f>
        <v>0</v>
      </c>
      <c r="F3" s="71">
        <f>'КЛ '!F3</f>
        <v>0</v>
      </c>
      <c r="G3" s="72" t="s">
        <v>111</v>
      </c>
      <c r="H3" s="72" t="s">
        <v>111</v>
      </c>
    </row>
    <row r="4" spans="1:8" ht="16.5">
      <c r="A4" s="73">
        <v>1</v>
      </c>
      <c r="B4" s="74">
        <f>'КЛ '!A4</f>
        <v>0</v>
      </c>
      <c r="C4" s="75">
        <f>'КЛ '!B4</f>
        <v>0</v>
      </c>
      <c r="D4" s="74">
        <f>'КЛ '!C4</f>
        <v>0</v>
      </c>
      <c r="E4" s="73">
        <f>'КЛ '!E4</f>
        <v>0</v>
      </c>
      <c r="F4" s="76">
        <f>'КЛ '!F4</f>
        <v>2</v>
      </c>
      <c r="G4" s="77" t="s">
        <v>112</v>
      </c>
      <c r="H4" s="77" t="s">
        <v>113</v>
      </c>
    </row>
    <row r="5" spans="1:8" ht="16.5">
      <c r="A5" s="73">
        <v>2</v>
      </c>
      <c r="B5" s="74">
        <f>'КЛ '!A5</f>
        <v>0</v>
      </c>
      <c r="C5" s="75">
        <f>'КЛ '!B5</f>
        <v>0</v>
      </c>
      <c r="D5" s="74">
        <f>'КЛ '!C5</f>
        <v>0</v>
      </c>
      <c r="E5" s="73">
        <f>'КЛ '!E5</f>
        <v>0</v>
      </c>
      <c r="F5" s="76">
        <f>'КЛ '!F5</f>
        <v>1</v>
      </c>
      <c r="G5" s="77" t="s">
        <v>112</v>
      </c>
      <c r="H5" s="77" t="s">
        <v>113</v>
      </c>
    </row>
    <row r="6" spans="1:8" ht="16.5">
      <c r="A6" s="73">
        <v>3</v>
      </c>
      <c r="B6" s="74">
        <f>'КЛ '!A6</f>
        <v>0</v>
      </c>
      <c r="C6" s="75">
        <f>'КЛ '!B6</f>
        <v>0</v>
      </c>
      <c r="D6" s="74">
        <f>'КЛ '!C6</f>
        <v>0</v>
      </c>
      <c r="E6" s="73">
        <f>'КЛ '!E6</f>
        <v>0</v>
      </c>
      <c r="F6" s="76">
        <f>'КЛ '!F6</f>
        <v>1</v>
      </c>
      <c r="G6" s="77" t="s">
        <v>112</v>
      </c>
      <c r="H6" s="77" t="s">
        <v>113</v>
      </c>
    </row>
    <row r="7" spans="1:8" ht="16.5">
      <c r="A7" s="73">
        <v>4</v>
      </c>
      <c r="B7" s="74">
        <f>'КЛ '!A7</f>
        <v>0</v>
      </c>
      <c r="C7" s="75">
        <f>'КЛ '!B7</f>
        <v>0</v>
      </c>
      <c r="D7" s="74">
        <f>'КЛ '!C7</f>
        <v>0</v>
      </c>
      <c r="E7" s="73">
        <f>'КЛ '!E7</f>
        <v>0</v>
      </c>
      <c r="F7" s="76">
        <f>'КЛ '!F7</f>
        <v>1</v>
      </c>
      <c r="G7" s="77" t="s">
        <v>112</v>
      </c>
      <c r="H7" s="77" t="s">
        <v>113</v>
      </c>
    </row>
    <row r="8" spans="1:8" ht="16.5">
      <c r="A8" s="73">
        <v>5</v>
      </c>
      <c r="B8" s="74">
        <f>'КЛ '!A8</f>
        <v>0</v>
      </c>
      <c r="C8" s="75">
        <f>'КЛ '!B8</f>
        <v>0</v>
      </c>
      <c r="D8" s="74">
        <f>'КЛ '!C8</f>
        <v>0</v>
      </c>
      <c r="E8" s="73">
        <f>'КЛ '!E8</f>
        <v>0</v>
      </c>
      <c r="F8" s="76">
        <f>'КЛ '!F8</f>
        <v>1</v>
      </c>
      <c r="G8" s="77" t="s">
        <v>112</v>
      </c>
      <c r="H8" s="77" t="s">
        <v>113</v>
      </c>
    </row>
    <row r="9" spans="1:8" ht="16.5">
      <c r="A9" s="73">
        <v>6</v>
      </c>
      <c r="B9" s="74">
        <f>'КЛ '!A9</f>
        <v>0</v>
      </c>
      <c r="C9" s="75">
        <f>'КЛ '!B9</f>
        <v>0</v>
      </c>
      <c r="D9" s="74">
        <f>'КЛ '!C9</f>
        <v>0</v>
      </c>
      <c r="E9" s="73">
        <f>'КЛ '!E9</f>
        <v>0</v>
      </c>
      <c r="F9" s="76">
        <f>'КЛ '!F9</f>
        <v>4</v>
      </c>
      <c r="G9" s="77" t="s">
        <v>112</v>
      </c>
      <c r="H9" s="77" t="s">
        <v>113</v>
      </c>
    </row>
    <row r="10" spans="1:8" ht="25.5" customHeight="1">
      <c r="A10" s="73">
        <v>7</v>
      </c>
      <c r="B10" s="74">
        <f>'КЛ '!A10</f>
        <v>0</v>
      </c>
      <c r="C10" s="75">
        <f>'КЛ '!B10</f>
        <v>0</v>
      </c>
      <c r="D10" s="74">
        <f>'КЛ '!C10</f>
        <v>0</v>
      </c>
      <c r="E10" s="73">
        <f>'КЛ '!E10</f>
        <v>0</v>
      </c>
      <c r="F10" s="76">
        <f>'КЛ '!F10</f>
        <v>1</v>
      </c>
      <c r="G10" s="77" t="s">
        <v>112</v>
      </c>
      <c r="H10" s="77" t="s">
        <v>113</v>
      </c>
    </row>
    <row r="11" spans="1:8" ht="16.5">
      <c r="A11" s="73">
        <v>8</v>
      </c>
      <c r="B11" s="74">
        <f>'КЛ '!A11</f>
        <v>0</v>
      </c>
      <c r="C11" s="75">
        <f>'КЛ '!B11</f>
        <v>0</v>
      </c>
      <c r="D11" s="74">
        <f>'КЛ '!C11</f>
        <v>0</v>
      </c>
      <c r="E11" s="73">
        <f>'КЛ '!E11</f>
        <v>0</v>
      </c>
      <c r="F11" s="76">
        <f>'КЛ '!F11</f>
        <v>1</v>
      </c>
      <c r="G11" s="77" t="s">
        <v>112</v>
      </c>
      <c r="H11" s="77" t="s">
        <v>113</v>
      </c>
    </row>
    <row r="12" spans="1:8" ht="16.5">
      <c r="A12" s="73">
        <v>9</v>
      </c>
      <c r="B12" s="74">
        <f>'КЛ '!A12</f>
        <v>0</v>
      </c>
      <c r="C12" s="75">
        <f>'КЛ '!B12</f>
        <v>0</v>
      </c>
      <c r="D12" s="74">
        <f>'КЛ '!C12</f>
        <v>0</v>
      </c>
      <c r="E12" s="73">
        <f>'КЛ '!E12</f>
        <v>0</v>
      </c>
      <c r="F12" s="76">
        <f>'КЛ '!F12</f>
        <v>1</v>
      </c>
      <c r="G12" s="77" t="s">
        <v>112</v>
      </c>
      <c r="H12" s="77" t="s">
        <v>113</v>
      </c>
    </row>
    <row r="13" spans="1:8" ht="16.5">
      <c r="A13" s="73">
        <v>10</v>
      </c>
      <c r="B13" s="74">
        <f>'КЛ '!A13</f>
        <v>0</v>
      </c>
      <c r="C13" s="75">
        <f>'КЛ '!B13</f>
        <v>0</v>
      </c>
      <c r="D13" s="74">
        <f>'КЛ '!C13</f>
        <v>0</v>
      </c>
      <c r="E13" s="73">
        <f>'КЛ '!E13</f>
        <v>0</v>
      </c>
      <c r="F13" s="76">
        <f>'КЛ '!F13</f>
        <v>1</v>
      </c>
      <c r="G13" s="77" t="s">
        <v>112</v>
      </c>
      <c r="H13" s="77" t="s">
        <v>113</v>
      </c>
    </row>
    <row r="14" spans="1:8" ht="24.75" customHeight="1">
      <c r="A14" s="73">
        <v>11</v>
      </c>
      <c r="B14" s="74">
        <f>'КЛ '!A14</f>
        <v>0</v>
      </c>
      <c r="C14" s="75">
        <f>'КЛ '!B14</f>
        <v>0</v>
      </c>
      <c r="D14" s="74">
        <f>'КЛ '!C14</f>
        <v>0</v>
      </c>
      <c r="E14" s="73">
        <f>'КЛ '!E14</f>
        <v>0</v>
      </c>
      <c r="F14" s="76">
        <f>'КЛ '!F14</f>
        <v>1</v>
      </c>
      <c r="G14" s="77" t="s">
        <v>112</v>
      </c>
      <c r="H14" s="77" t="s">
        <v>113</v>
      </c>
    </row>
    <row r="15" spans="1:8" ht="23.25" customHeight="1">
      <c r="A15" s="73">
        <v>12</v>
      </c>
      <c r="B15" s="74">
        <f>'КЛ '!A15</f>
        <v>0</v>
      </c>
      <c r="C15" s="75">
        <f>'КЛ '!B15</f>
        <v>0</v>
      </c>
      <c r="D15" s="74">
        <f>'КЛ '!C15</f>
        <v>0</v>
      </c>
      <c r="E15" s="73">
        <f>'КЛ '!E15</f>
        <v>0</v>
      </c>
      <c r="F15" s="76">
        <f>'КЛ '!F15</f>
        <v>1</v>
      </c>
      <c r="G15" s="77" t="s">
        <v>112</v>
      </c>
      <c r="H15" s="77" t="s">
        <v>113</v>
      </c>
    </row>
    <row r="16" spans="1:8" ht="16.5">
      <c r="A16" s="73">
        <v>13</v>
      </c>
      <c r="B16" s="74">
        <f>'КЛ '!A16</f>
        <v>0</v>
      </c>
      <c r="C16" s="75">
        <f>'КЛ '!B16</f>
        <v>0</v>
      </c>
      <c r="D16" s="74">
        <f>'КЛ '!C16</f>
        <v>0</v>
      </c>
      <c r="E16" s="73">
        <f>'КЛ '!E16</f>
        <v>0</v>
      </c>
      <c r="F16" s="76">
        <f>'КЛ '!F16</f>
        <v>1</v>
      </c>
      <c r="G16" s="77" t="s">
        <v>112</v>
      </c>
      <c r="H16" s="77" t="s">
        <v>113</v>
      </c>
    </row>
    <row r="17" spans="1:8" ht="16.5">
      <c r="A17" s="73">
        <v>14</v>
      </c>
      <c r="B17" s="74">
        <f>'КЛ '!A17</f>
        <v>0</v>
      </c>
      <c r="C17" s="75">
        <f>'КЛ '!B17</f>
        <v>0</v>
      </c>
      <c r="D17" s="74">
        <f>'КЛ '!C17</f>
        <v>0</v>
      </c>
      <c r="E17" s="73">
        <f>'КЛ '!E17</f>
        <v>0</v>
      </c>
      <c r="F17" s="76">
        <f>'КЛ '!F17</f>
        <v>1</v>
      </c>
      <c r="G17" s="77" t="s">
        <v>112</v>
      </c>
      <c r="H17" s="77" t="s">
        <v>113</v>
      </c>
    </row>
    <row r="18" spans="1:8" ht="16.5">
      <c r="A18" s="73">
        <v>15</v>
      </c>
      <c r="B18" s="74">
        <f>'КЛ '!A18</f>
        <v>0</v>
      </c>
      <c r="C18" s="75">
        <f>'КЛ '!B18</f>
        <v>0</v>
      </c>
      <c r="D18" s="74">
        <f>'КЛ '!C18</f>
        <v>0</v>
      </c>
      <c r="E18" s="73">
        <f>'КЛ '!E18</f>
        <v>0</v>
      </c>
      <c r="F18" s="76">
        <f>'КЛ '!F18</f>
        <v>3</v>
      </c>
      <c r="G18" s="77" t="s">
        <v>112</v>
      </c>
      <c r="H18" s="77" t="s">
        <v>113</v>
      </c>
    </row>
    <row r="19" spans="1:8" ht="16.5">
      <c r="A19" s="73">
        <v>16</v>
      </c>
      <c r="B19" s="74">
        <f>'КЛ '!A19</f>
        <v>0</v>
      </c>
      <c r="C19" s="75">
        <f>'КЛ '!B19</f>
        <v>0</v>
      </c>
      <c r="D19" s="74">
        <f>'КЛ '!C19</f>
        <v>0</v>
      </c>
      <c r="E19" s="73">
        <f>'КЛ '!E19</f>
        <v>0</v>
      </c>
      <c r="F19" s="76">
        <f>'КЛ '!F19</f>
        <v>1</v>
      </c>
      <c r="G19" s="77" t="s">
        <v>112</v>
      </c>
      <c r="H19" s="77" t="s">
        <v>113</v>
      </c>
    </row>
    <row r="20" spans="1:8" ht="16.5">
      <c r="A20" s="73">
        <v>17</v>
      </c>
      <c r="B20" s="74">
        <f>'КЛ '!A20</f>
        <v>0</v>
      </c>
      <c r="C20" s="75">
        <f>'КЛ '!B20</f>
        <v>0</v>
      </c>
      <c r="D20" s="74">
        <f>'КЛ '!C20</f>
        <v>0</v>
      </c>
      <c r="E20" s="73">
        <f>'КЛ '!E20</f>
        <v>0</v>
      </c>
      <c r="F20" s="76">
        <f>'КЛ '!F20</f>
        <v>1</v>
      </c>
      <c r="G20" s="77" t="s">
        <v>112</v>
      </c>
      <c r="H20" s="77" t="s">
        <v>113</v>
      </c>
    </row>
    <row r="21" spans="1:8" ht="16.5">
      <c r="A21" s="73">
        <v>18</v>
      </c>
      <c r="B21" s="74">
        <f>'КЛ '!A21</f>
        <v>0</v>
      </c>
      <c r="C21" s="75">
        <f>'КЛ '!B21</f>
        <v>0</v>
      </c>
      <c r="D21" s="74">
        <f>'КЛ '!C21</f>
        <v>0</v>
      </c>
      <c r="E21" s="73">
        <f>'КЛ '!E21</f>
        <v>0</v>
      </c>
      <c r="F21" s="76">
        <f>'КЛ '!F21</f>
        <v>1</v>
      </c>
      <c r="G21" s="77" t="s">
        <v>112</v>
      </c>
      <c r="H21" s="77" t="s">
        <v>113</v>
      </c>
    </row>
    <row r="22" spans="1:8" ht="16.5">
      <c r="A22" s="73">
        <v>19</v>
      </c>
      <c r="B22" s="74">
        <f>'КЛ '!A22</f>
        <v>0</v>
      </c>
      <c r="C22" s="75">
        <f>'КЛ '!B22</f>
        <v>0</v>
      </c>
      <c r="D22" s="74">
        <f>'КЛ '!C22</f>
        <v>0</v>
      </c>
      <c r="E22" s="73">
        <f>'КЛ '!E22</f>
        <v>0</v>
      </c>
      <c r="F22" s="76">
        <f>'КЛ '!F22</f>
        <v>1</v>
      </c>
      <c r="G22" s="77" t="s">
        <v>112</v>
      </c>
      <c r="H22" s="77" t="s">
        <v>113</v>
      </c>
    </row>
    <row r="23" spans="1:8" ht="16.5">
      <c r="A23" s="73">
        <v>20</v>
      </c>
      <c r="B23" s="74">
        <f>'КЛ '!A23</f>
        <v>0</v>
      </c>
      <c r="C23" s="75">
        <f>'КЛ '!B23</f>
        <v>0</v>
      </c>
      <c r="D23" s="74">
        <f>'КЛ '!C23</f>
        <v>0</v>
      </c>
      <c r="E23" s="73">
        <f>'КЛ '!E23</f>
        <v>0</v>
      </c>
      <c r="F23" s="76">
        <f>'КЛ '!F23</f>
        <v>1</v>
      </c>
      <c r="G23" s="77" t="s">
        <v>112</v>
      </c>
      <c r="H23" s="77" t="s">
        <v>113</v>
      </c>
    </row>
    <row r="24" spans="1:8" ht="16.5">
      <c r="A24" s="73">
        <v>21</v>
      </c>
      <c r="B24" s="74">
        <f>'КЛ '!A24</f>
        <v>0</v>
      </c>
      <c r="C24" s="75">
        <f>'КЛ '!B24</f>
        <v>0</v>
      </c>
      <c r="D24" s="74">
        <f>'КЛ '!C24</f>
        <v>0</v>
      </c>
      <c r="E24" s="73">
        <f>'КЛ '!E24</f>
        <v>0</v>
      </c>
      <c r="F24" s="76">
        <f>'КЛ '!F24</f>
        <v>1</v>
      </c>
      <c r="G24" s="77" t="s">
        <v>112</v>
      </c>
      <c r="H24" s="77" t="s">
        <v>113</v>
      </c>
    </row>
    <row r="25" spans="1:8" ht="16.5">
      <c r="A25" s="73">
        <v>22</v>
      </c>
      <c r="B25" s="74">
        <f>'КЛ '!A25</f>
        <v>0</v>
      </c>
      <c r="C25" s="75">
        <f>'КЛ '!B25</f>
        <v>0</v>
      </c>
      <c r="D25" s="74">
        <f>'КЛ '!C25</f>
        <v>0</v>
      </c>
      <c r="E25" s="73">
        <f>'КЛ '!E25</f>
        <v>0</v>
      </c>
      <c r="F25" s="76">
        <f>'КЛ '!F25</f>
        <v>2</v>
      </c>
      <c r="G25" s="77" t="s">
        <v>112</v>
      </c>
      <c r="H25" s="77" t="s">
        <v>113</v>
      </c>
    </row>
    <row r="26" spans="1:8" ht="16.5">
      <c r="A26" s="73">
        <v>23</v>
      </c>
      <c r="B26" s="74">
        <f>'КЛ '!A26</f>
        <v>0</v>
      </c>
      <c r="C26" s="75">
        <f>'КЛ '!B26</f>
        <v>0</v>
      </c>
      <c r="D26" s="74">
        <f>'КЛ '!C26</f>
        <v>0</v>
      </c>
      <c r="E26" s="73">
        <f>'КЛ '!E26</f>
        <v>0</v>
      </c>
      <c r="F26" s="76">
        <f>'КЛ '!F26</f>
        <v>3</v>
      </c>
      <c r="G26" s="77" t="s">
        <v>112</v>
      </c>
      <c r="H26" s="77" t="s">
        <v>113</v>
      </c>
    </row>
    <row r="27" spans="1:8" ht="18.75" customHeight="1">
      <c r="A27" s="73">
        <v>24</v>
      </c>
      <c r="B27" s="74" t="s">
        <v>114</v>
      </c>
      <c r="C27" s="75" t="s">
        <v>115</v>
      </c>
      <c r="D27" s="74" t="s">
        <v>116</v>
      </c>
      <c r="E27" s="73" t="s">
        <v>117</v>
      </c>
      <c r="F27" s="76">
        <v>1</v>
      </c>
      <c r="G27" s="77" t="s">
        <v>112</v>
      </c>
      <c r="H27" s="77" t="s">
        <v>113</v>
      </c>
    </row>
    <row r="28" spans="1:8" ht="16.5">
      <c r="A28" s="73">
        <v>25</v>
      </c>
      <c r="B28" s="74">
        <f>'КЛ '!A28</f>
        <v>0</v>
      </c>
      <c r="C28" s="75">
        <f>'КЛ '!B28</f>
        <v>0</v>
      </c>
      <c r="D28" s="74">
        <f>'КЛ '!C28</f>
        <v>0</v>
      </c>
      <c r="E28" s="73">
        <f>'КЛ '!E28</f>
        <v>0</v>
      </c>
      <c r="F28" s="76">
        <f>'КЛ '!F28</f>
        <v>2</v>
      </c>
      <c r="G28" s="77" t="s">
        <v>112</v>
      </c>
      <c r="H28" s="77" t="s">
        <v>113</v>
      </c>
    </row>
    <row r="29" spans="1:8" ht="16.5">
      <c r="A29" s="73">
        <v>26</v>
      </c>
      <c r="B29" s="74">
        <f>'КЛ '!A29</f>
        <v>0</v>
      </c>
      <c r="C29" s="75">
        <f>'КЛ '!B29</f>
        <v>0</v>
      </c>
      <c r="D29" s="74">
        <f>'КЛ '!C29</f>
        <v>0</v>
      </c>
      <c r="E29" s="73">
        <f>'КЛ '!E29</f>
        <v>0</v>
      </c>
      <c r="F29" s="76">
        <f>'КЛ '!F29</f>
        <v>1</v>
      </c>
      <c r="G29" s="77" t="s">
        <v>112</v>
      </c>
      <c r="H29" s="77" t="s">
        <v>113</v>
      </c>
    </row>
    <row r="30" spans="1:8" ht="16.5">
      <c r="A30" s="73">
        <v>27</v>
      </c>
      <c r="B30" s="74">
        <f>'КЛ '!A30</f>
        <v>0</v>
      </c>
      <c r="C30" s="75">
        <f>'КЛ '!B30</f>
        <v>0</v>
      </c>
      <c r="D30" s="74">
        <f>'КЛ '!C30</f>
        <v>0</v>
      </c>
      <c r="E30" s="73">
        <f>'КЛ '!E30</f>
        <v>0</v>
      </c>
      <c r="F30" s="76">
        <f>'КЛ '!F30</f>
        <v>1</v>
      </c>
      <c r="G30" s="77" t="s">
        <v>112</v>
      </c>
      <c r="H30" s="77" t="s">
        <v>113</v>
      </c>
    </row>
    <row r="31" spans="1:8" ht="16.5">
      <c r="A31" s="73">
        <v>28</v>
      </c>
      <c r="B31" s="74">
        <f>'КЛ '!A31</f>
        <v>0</v>
      </c>
      <c r="C31" s="75">
        <f>'КЛ '!B31</f>
        <v>0</v>
      </c>
      <c r="D31" s="74">
        <f>'КЛ '!C31</f>
        <v>0</v>
      </c>
      <c r="E31" s="73">
        <f>'КЛ '!E31</f>
        <v>0</v>
      </c>
      <c r="F31" s="76">
        <f>'КЛ '!F31</f>
        <v>1</v>
      </c>
      <c r="G31" s="77" t="s">
        <v>112</v>
      </c>
      <c r="H31" s="77" t="s">
        <v>113</v>
      </c>
    </row>
    <row r="32" spans="1:8" ht="16.5">
      <c r="A32" s="73">
        <v>29</v>
      </c>
      <c r="B32" s="74">
        <f>'КЛ '!A32</f>
        <v>0</v>
      </c>
      <c r="C32" s="75">
        <f>'КЛ '!B32</f>
        <v>0</v>
      </c>
      <c r="D32" s="74">
        <f>'КЛ '!C32</f>
        <v>0</v>
      </c>
      <c r="E32" s="73" t="s">
        <v>117</v>
      </c>
      <c r="F32" s="76">
        <v>2</v>
      </c>
      <c r="G32" s="77" t="s">
        <v>112</v>
      </c>
      <c r="H32" s="77" t="s">
        <v>113</v>
      </c>
    </row>
    <row r="33" spans="1:8" ht="16.5">
      <c r="A33" s="73">
        <v>30</v>
      </c>
      <c r="B33" s="74">
        <f>'КЛ '!A33</f>
        <v>0</v>
      </c>
      <c r="C33" s="75">
        <f>'КЛ '!B33</f>
        <v>0</v>
      </c>
      <c r="D33" s="74">
        <f>'КЛ '!C33</f>
        <v>0</v>
      </c>
      <c r="E33" s="73">
        <f>'КЛ '!E33</f>
        <v>0</v>
      </c>
      <c r="F33" s="76">
        <f>'КЛ '!F33</f>
        <v>1</v>
      </c>
      <c r="G33" s="77" t="s">
        <v>112</v>
      </c>
      <c r="H33" s="77" t="s">
        <v>113</v>
      </c>
    </row>
    <row r="34" spans="1:8" ht="16.5">
      <c r="A34" s="73">
        <v>31</v>
      </c>
      <c r="B34" s="74">
        <f>'КЛ '!A34</f>
        <v>0</v>
      </c>
      <c r="C34" s="75">
        <f>'КЛ '!B34</f>
        <v>0</v>
      </c>
      <c r="D34" s="74">
        <f>'КЛ '!C34</f>
        <v>0</v>
      </c>
      <c r="E34" s="73">
        <f>'КЛ '!E34</f>
        <v>0</v>
      </c>
      <c r="F34" s="76">
        <f>'КЛ '!F34</f>
        <v>1</v>
      </c>
      <c r="G34" s="77" t="s">
        <v>112</v>
      </c>
      <c r="H34" s="77" t="s">
        <v>113</v>
      </c>
    </row>
    <row r="35" spans="1:8" ht="16.5">
      <c r="A35" s="73">
        <v>32</v>
      </c>
      <c r="B35" s="74">
        <f>'КЛ '!A35</f>
        <v>0</v>
      </c>
      <c r="C35" s="75">
        <f>'КЛ '!B35</f>
        <v>0</v>
      </c>
      <c r="D35" s="74">
        <f>'КЛ '!C35</f>
        <v>0</v>
      </c>
      <c r="E35" s="73">
        <f>'КЛ '!E35</f>
        <v>0</v>
      </c>
      <c r="F35" s="76">
        <f>'КЛ '!F35</f>
        <v>2</v>
      </c>
      <c r="G35" s="77" t="s">
        <v>112</v>
      </c>
      <c r="H35" s="77" t="s">
        <v>113</v>
      </c>
    </row>
    <row r="36" spans="1:8" ht="16.5">
      <c r="A36" s="73">
        <v>33</v>
      </c>
      <c r="B36" s="74">
        <f>'КЛ '!A36</f>
        <v>0</v>
      </c>
      <c r="C36" s="75">
        <f>'КЛ '!B36</f>
        <v>0</v>
      </c>
      <c r="D36" s="74">
        <f>'КЛ '!C36</f>
        <v>0</v>
      </c>
      <c r="E36" s="73">
        <f>'КЛ '!E36</f>
        <v>0</v>
      </c>
      <c r="F36" s="76">
        <f>'КЛ '!F36</f>
        <v>1</v>
      </c>
      <c r="G36" s="77" t="s">
        <v>112</v>
      </c>
      <c r="H36" s="77" t="s">
        <v>113</v>
      </c>
    </row>
    <row r="37" spans="1:8" ht="30">
      <c r="A37" s="73">
        <v>34</v>
      </c>
      <c r="B37" s="74">
        <f>'КЛ '!A37</f>
        <v>0</v>
      </c>
      <c r="C37" s="75">
        <f>'КЛ '!B37</f>
        <v>0</v>
      </c>
      <c r="D37" s="74">
        <f>'КЛ '!C37</f>
        <v>0</v>
      </c>
      <c r="E37" s="73">
        <f>'КЛ '!E37</f>
        <v>0</v>
      </c>
      <c r="F37" s="76">
        <f>'КЛ '!F37</f>
        <v>2</v>
      </c>
      <c r="G37" s="77" t="s">
        <v>112</v>
      </c>
      <c r="H37" s="77" t="s">
        <v>113</v>
      </c>
    </row>
    <row r="38" spans="1:8" ht="16.5">
      <c r="A38" s="73">
        <v>35</v>
      </c>
      <c r="B38" s="74">
        <f>'КЛ '!A38</f>
        <v>0</v>
      </c>
      <c r="C38" s="75">
        <f>'КЛ '!B38</f>
        <v>0</v>
      </c>
      <c r="D38" s="74">
        <f>'КЛ '!C38</f>
        <v>0</v>
      </c>
      <c r="E38" s="73">
        <f>'КЛ '!E38</f>
        <v>0</v>
      </c>
      <c r="F38" s="76">
        <f>'КЛ '!F38</f>
        <v>3</v>
      </c>
      <c r="G38" s="77" t="s">
        <v>112</v>
      </c>
      <c r="H38" s="77" t="s">
        <v>113</v>
      </c>
    </row>
    <row r="39" spans="1:8" ht="16.5">
      <c r="A39" s="73">
        <v>36</v>
      </c>
      <c r="B39" s="74">
        <f>'КЛ '!A39</f>
        <v>0</v>
      </c>
      <c r="C39" s="75">
        <f>'КЛ '!B39</f>
        <v>0</v>
      </c>
      <c r="D39" s="74">
        <f>'КЛ '!C39</f>
        <v>0</v>
      </c>
      <c r="E39" s="73">
        <f>'КЛ '!E39</f>
        <v>0</v>
      </c>
      <c r="F39" s="76">
        <f>'КЛ '!F39</f>
        <v>4</v>
      </c>
      <c r="G39" s="77" t="s">
        <v>112</v>
      </c>
      <c r="H39" s="77" t="s">
        <v>113</v>
      </c>
    </row>
    <row r="40" spans="1:8" ht="16.5">
      <c r="A40" s="73">
        <v>37</v>
      </c>
      <c r="B40" s="74">
        <f>'КЛ '!A40</f>
        <v>0</v>
      </c>
      <c r="C40" s="75">
        <f>'КЛ '!B40</f>
        <v>0</v>
      </c>
      <c r="D40" s="74">
        <f>'КЛ '!C40</f>
        <v>0</v>
      </c>
      <c r="E40" s="73">
        <f>'КЛ '!E40</f>
        <v>0</v>
      </c>
      <c r="F40" s="76">
        <f>'КЛ '!F40</f>
        <v>5</v>
      </c>
      <c r="G40" s="77" t="s">
        <v>112</v>
      </c>
      <c r="H40" s="77" t="s">
        <v>113</v>
      </c>
    </row>
    <row r="41" spans="1:8" ht="30">
      <c r="A41" s="73">
        <v>38</v>
      </c>
      <c r="B41" s="74">
        <f>'КЛ '!A41</f>
        <v>0</v>
      </c>
      <c r="C41" s="75">
        <f>'КЛ '!B41</f>
        <v>0</v>
      </c>
      <c r="D41" s="74">
        <f>'КЛ '!C41</f>
        <v>0</v>
      </c>
      <c r="E41" s="73">
        <f>'КЛ '!E41</f>
        <v>0</v>
      </c>
      <c r="F41" s="76">
        <f>'КЛ '!F41</f>
        <v>4</v>
      </c>
      <c r="G41" s="77" t="s">
        <v>112</v>
      </c>
      <c r="H41" s="77" t="s">
        <v>113</v>
      </c>
    </row>
    <row r="42" spans="1:8" ht="16.5">
      <c r="A42" s="73">
        <v>39</v>
      </c>
      <c r="B42" s="74">
        <f>'КЛ '!A42</f>
        <v>0</v>
      </c>
      <c r="C42" s="75">
        <f>'КЛ '!B42</f>
        <v>0</v>
      </c>
      <c r="D42" s="74">
        <f>'КЛ '!C42</f>
        <v>0</v>
      </c>
      <c r="E42" s="73">
        <f>'КЛ '!E42</f>
        <v>0</v>
      </c>
      <c r="F42" s="76">
        <f>'КЛ '!F42</f>
        <v>1</v>
      </c>
      <c r="G42" s="77" t="s">
        <v>112</v>
      </c>
      <c r="H42" s="77" t="s">
        <v>113</v>
      </c>
    </row>
    <row r="43" spans="1:8" ht="16.5">
      <c r="A43" s="73">
        <v>40</v>
      </c>
      <c r="B43" s="74">
        <f>'КЛ '!A43</f>
        <v>0</v>
      </c>
      <c r="C43" s="75">
        <f>'КЛ '!B43</f>
        <v>0</v>
      </c>
      <c r="D43" s="74">
        <f>'КЛ '!C43</f>
        <v>0</v>
      </c>
      <c r="E43" s="73">
        <f>'КЛ '!E43</f>
        <v>0</v>
      </c>
      <c r="F43" s="76">
        <f>'КЛ '!F43</f>
        <v>2</v>
      </c>
      <c r="G43" s="77" t="s">
        <v>112</v>
      </c>
      <c r="H43" s="77" t="s">
        <v>113</v>
      </c>
    </row>
    <row r="44" spans="1:8" ht="16.5">
      <c r="A44" s="73">
        <v>41</v>
      </c>
      <c r="B44" s="74">
        <f>'КЛ '!A44</f>
        <v>0</v>
      </c>
      <c r="C44" s="75">
        <f>'КЛ '!B44</f>
        <v>0</v>
      </c>
      <c r="D44" s="74">
        <f>'КЛ '!C44</f>
        <v>0</v>
      </c>
      <c r="E44" s="73">
        <f>'КЛ '!E44</f>
        <v>0</v>
      </c>
      <c r="F44" s="76">
        <f>'КЛ '!F44</f>
        <v>1</v>
      </c>
      <c r="G44" s="77" t="s">
        <v>112</v>
      </c>
      <c r="H44" s="77" t="s">
        <v>113</v>
      </c>
    </row>
    <row r="45" spans="1:8" ht="16.5">
      <c r="A45" s="73">
        <v>42</v>
      </c>
      <c r="B45" s="74">
        <f>'КЛ '!A45</f>
        <v>0</v>
      </c>
      <c r="C45" s="75" t="s">
        <v>118</v>
      </c>
      <c r="D45" s="74" t="s">
        <v>119</v>
      </c>
      <c r="E45" s="73" t="s">
        <v>120</v>
      </c>
      <c r="F45" s="76">
        <v>2</v>
      </c>
      <c r="G45" s="77" t="s">
        <v>112</v>
      </c>
      <c r="H45" s="77" t="s">
        <v>113</v>
      </c>
    </row>
    <row r="46" spans="1:8" ht="16.5">
      <c r="A46" s="73">
        <v>43</v>
      </c>
      <c r="B46" s="74">
        <f>'КЛ '!A46</f>
        <v>0</v>
      </c>
      <c r="C46" s="75" t="s">
        <v>118</v>
      </c>
      <c r="D46" s="74" t="s">
        <v>119</v>
      </c>
      <c r="E46" s="73" t="s">
        <v>120</v>
      </c>
      <c r="F46" s="76">
        <v>4</v>
      </c>
      <c r="G46" s="77" t="s">
        <v>112</v>
      </c>
      <c r="H46" s="77" t="s">
        <v>113</v>
      </c>
    </row>
    <row r="47" spans="1:8" ht="16.5">
      <c r="A47" s="73">
        <v>44</v>
      </c>
      <c r="B47" s="74">
        <f>'КЛ '!A47</f>
        <v>0</v>
      </c>
      <c r="C47" s="75" t="s">
        <v>118</v>
      </c>
      <c r="D47" s="74" t="s">
        <v>119</v>
      </c>
      <c r="E47" s="73" t="s">
        <v>120</v>
      </c>
      <c r="F47" s="76">
        <v>1</v>
      </c>
      <c r="G47" s="77" t="s">
        <v>112</v>
      </c>
      <c r="H47" s="77" t="s">
        <v>113</v>
      </c>
    </row>
    <row r="48" spans="1:8" ht="16.5">
      <c r="A48" s="73">
        <v>45</v>
      </c>
      <c r="B48" s="74">
        <f>'КЛ '!A48</f>
        <v>0</v>
      </c>
      <c r="C48" s="75" t="s">
        <v>118</v>
      </c>
      <c r="D48" s="74" t="s">
        <v>119</v>
      </c>
      <c r="E48" s="73" t="s">
        <v>120</v>
      </c>
      <c r="F48" s="76">
        <v>1</v>
      </c>
      <c r="G48" s="77" t="s">
        <v>112</v>
      </c>
      <c r="H48" s="77" t="s">
        <v>113</v>
      </c>
    </row>
    <row r="49" spans="1:8" ht="30">
      <c r="A49" s="73">
        <v>46</v>
      </c>
      <c r="B49" s="74">
        <f>'КЛ '!A49</f>
        <v>0</v>
      </c>
      <c r="C49" s="75" t="s">
        <v>121</v>
      </c>
      <c r="D49" s="74">
        <f>'КЛ '!C49</f>
        <v>0</v>
      </c>
      <c r="E49" s="73" t="s">
        <v>117</v>
      </c>
      <c r="F49" s="76" t="s">
        <v>61</v>
      </c>
      <c r="G49" s="77" t="s">
        <v>122</v>
      </c>
      <c r="H49" s="77" t="s">
        <v>122</v>
      </c>
    </row>
    <row r="50" spans="1:7" ht="36" customHeight="1">
      <c r="A50" s="78"/>
      <c r="B50" s="5"/>
      <c r="C50" s="79"/>
      <c r="D50" s="6"/>
      <c r="E50" s="6"/>
      <c r="F50" s="6"/>
      <c r="G50"/>
    </row>
    <row r="51" spans="1:7" ht="15.75" customHeight="1">
      <c r="A51" s="80"/>
      <c r="B51" s="5" t="s">
        <v>15</v>
      </c>
      <c r="C51"/>
      <c r="E51" s="6"/>
      <c r="G51"/>
    </row>
    <row r="52" spans="1:7" ht="13.5" customHeight="1">
      <c r="A52" s="81"/>
      <c r="B52" s="7" t="s">
        <v>16</v>
      </c>
      <c r="C52" s="7"/>
      <c r="D52" s="7"/>
      <c r="E52" s="7"/>
      <c r="F52" s="7"/>
      <c r="G52" s="3" t="s">
        <v>17</v>
      </c>
    </row>
    <row r="53" spans="1:7" ht="15.75">
      <c r="A53" s="82"/>
      <c r="B53" s="5"/>
      <c r="C53" s="79"/>
      <c r="D53" s="6"/>
      <c r="E53" s="6"/>
      <c r="F53" s="9"/>
      <c r="G53"/>
    </row>
    <row r="54" spans="1:7" ht="15.75" customHeight="1">
      <c r="A54" s="83"/>
      <c r="B54" s="5" t="s">
        <v>18</v>
      </c>
      <c r="C54" s="7"/>
      <c r="D54" s="7"/>
      <c r="E54" s="7"/>
      <c r="F54" s="9"/>
      <c r="G54"/>
    </row>
    <row r="55" spans="2:7" ht="13.5" customHeight="1">
      <c r="B55" s="7" t="s">
        <v>19</v>
      </c>
      <c r="C55" s="7"/>
      <c r="D55" s="7"/>
      <c r="F55" s="3"/>
      <c r="G55" s="3" t="s">
        <v>51</v>
      </c>
    </row>
    <row r="56" spans="4:7" ht="15.75">
      <c r="D56" s="7"/>
      <c r="G56"/>
    </row>
    <row r="57" spans="4:7" ht="15.75">
      <c r="D57" s="7"/>
      <c r="G57"/>
    </row>
    <row r="58" ht="15.75">
      <c r="G58"/>
    </row>
    <row r="59" ht="15.75">
      <c r="G59"/>
    </row>
    <row r="60" ht="15.75">
      <c r="G60"/>
    </row>
    <row r="61" ht="15.75">
      <c r="G61"/>
    </row>
    <row r="62" ht="15.75">
      <c r="G62"/>
    </row>
    <row r="63" ht="15.75">
      <c r="G63"/>
    </row>
    <row r="64" ht="15.75">
      <c r="G64"/>
    </row>
    <row r="65" ht="15.75">
      <c r="G65"/>
    </row>
    <row r="66" ht="15.75">
      <c r="G66"/>
    </row>
    <row r="67" ht="15.75">
      <c r="G67"/>
    </row>
    <row r="68" ht="15.75">
      <c r="G68"/>
    </row>
    <row r="69" ht="15.75">
      <c r="G69"/>
    </row>
    <row r="70" ht="15.75">
      <c r="G70"/>
    </row>
    <row r="71" ht="15.75">
      <c r="G71"/>
    </row>
    <row r="72" ht="15.75">
      <c r="G72"/>
    </row>
    <row r="73" ht="15.75">
      <c r="G73"/>
    </row>
    <row r="74" ht="15.75">
      <c r="G74"/>
    </row>
    <row r="75" ht="15.75">
      <c r="G75"/>
    </row>
    <row r="76" ht="15.75">
      <c r="G76"/>
    </row>
    <row r="77" ht="15.75">
      <c r="G77"/>
    </row>
    <row r="78" ht="15.75">
      <c r="G78"/>
    </row>
    <row r="79" ht="15.75">
      <c r="G79"/>
    </row>
    <row r="80" ht="15.75">
      <c r="G80"/>
    </row>
    <row r="81" ht="15.75">
      <c r="G81"/>
    </row>
    <row r="82" ht="15.75">
      <c r="G82"/>
    </row>
    <row r="83" ht="15.75">
      <c r="G83"/>
    </row>
    <row r="84" ht="15.75">
      <c r="G84"/>
    </row>
    <row r="85" ht="15.75">
      <c r="G85"/>
    </row>
    <row r="86" ht="15.75">
      <c r="G86"/>
    </row>
    <row r="87" ht="15.75">
      <c r="G87"/>
    </row>
    <row r="88" ht="15.75">
      <c r="G88"/>
    </row>
    <row r="89" ht="15.75">
      <c r="G89"/>
    </row>
    <row r="90" ht="15.75">
      <c r="G90"/>
    </row>
    <row r="91" ht="15.75">
      <c r="G91"/>
    </row>
    <row r="92" ht="15.75">
      <c r="G92"/>
    </row>
    <row r="93" ht="15.75">
      <c r="G93"/>
    </row>
    <row r="94" ht="15.75">
      <c r="G94"/>
    </row>
    <row r="95" ht="15.75">
      <c r="G95"/>
    </row>
    <row r="96" ht="15.75">
      <c r="G96"/>
    </row>
    <row r="97" ht="15.75">
      <c r="G97"/>
    </row>
    <row r="98" ht="15.75">
      <c r="G98"/>
    </row>
    <row r="99" ht="15.75">
      <c r="G99"/>
    </row>
    <row r="100" ht="15.75">
      <c r="G100"/>
    </row>
    <row r="101" ht="15.75">
      <c r="G101"/>
    </row>
    <row r="102" ht="15.75">
      <c r="G102"/>
    </row>
    <row r="103" ht="15.75">
      <c r="G103"/>
    </row>
    <row r="104" ht="15.75">
      <c r="G104"/>
    </row>
    <row r="105" ht="15.75">
      <c r="G105"/>
    </row>
    <row r="106" ht="15.75">
      <c r="G106"/>
    </row>
    <row r="107" ht="15.75">
      <c r="G107"/>
    </row>
    <row r="108" ht="15.75">
      <c r="G108"/>
    </row>
    <row r="109" ht="15.75">
      <c r="G109"/>
    </row>
    <row r="110" ht="15.75">
      <c r="G110"/>
    </row>
    <row r="111" ht="15.75">
      <c r="G111"/>
    </row>
    <row r="112" ht="15.75">
      <c r="G112"/>
    </row>
    <row r="113" ht="15.75">
      <c r="G113"/>
    </row>
    <row r="114" ht="15.75">
      <c r="G114"/>
    </row>
    <row r="115" ht="15.75">
      <c r="G115"/>
    </row>
    <row r="116" ht="15.75">
      <c r="G116"/>
    </row>
    <row r="117" ht="15.75">
      <c r="G117"/>
    </row>
    <row r="118" ht="15.75">
      <c r="G118"/>
    </row>
    <row r="119" ht="15.75">
      <c r="G119"/>
    </row>
    <row r="120" ht="15.75">
      <c r="G120"/>
    </row>
    <row r="121" ht="15.75">
      <c r="G121"/>
    </row>
    <row r="122" ht="15.75">
      <c r="G122"/>
    </row>
    <row r="123" ht="15.75">
      <c r="G123"/>
    </row>
    <row r="124" ht="15.75">
      <c r="G124"/>
    </row>
    <row r="125" ht="15.75">
      <c r="G125"/>
    </row>
    <row r="126" ht="15.75">
      <c r="G126"/>
    </row>
    <row r="127" ht="15.75">
      <c r="G127"/>
    </row>
    <row r="128" ht="15.75">
      <c r="G128"/>
    </row>
    <row r="129" ht="15.75">
      <c r="G129"/>
    </row>
    <row r="130" ht="15.75">
      <c r="G130"/>
    </row>
    <row r="131" ht="15.75">
      <c r="G131"/>
    </row>
    <row r="132" ht="15.75">
      <c r="G132" s="84"/>
    </row>
  </sheetData>
  <sheetProtection selectLockedCells="1" selectUnlockedCells="1"/>
  <autoFilter ref="A3:G55"/>
  <mergeCells count="3">
    <mergeCell ref="A1:G1"/>
    <mergeCell ref="B52:F52"/>
    <mergeCell ref="B55:D55"/>
  </mergeCells>
  <printOptions/>
  <pageMargins left="0.46875" right="0.3020833333333333" top="0.20347222222222222" bottom="0.19930555555555557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2"/>
  <sheetViews>
    <sheetView workbookViewId="0" topLeftCell="A1">
      <pane xSplit="1" ySplit="3" topLeftCell="B43" activePane="bottomRight" state="frozen"/>
      <selection pane="topLeft" activeCell="A1" sqref="A1"/>
      <selection pane="topRight" activeCell="B1" sqref="B1"/>
      <selection pane="bottomLeft" activeCell="A43" sqref="A43"/>
      <selection pane="bottomRight" activeCell="I48" sqref="I48"/>
    </sheetView>
  </sheetViews>
  <sheetFormatPr defaultColWidth="8.796875" defaultRowHeight="14.25"/>
  <cols>
    <col min="1" max="1" width="25.69921875" style="83" customWidth="1"/>
    <col min="2" max="2" width="13.09765625" style="85" customWidth="1"/>
    <col min="3" max="3" width="8.59765625" style="85" customWidth="1"/>
    <col min="4" max="4" width="10.19921875" style="83" customWidth="1"/>
    <col min="5" max="5" width="11.296875" style="83" customWidth="1"/>
    <col min="6" max="6" width="7.59765625" style="83" customWidth="1"/>
    <col min="7" max="7" width="11.09765625" style="83" customWidth="1"/>
    <col min="8" max="8" width="9.69921875" style="83" customWidth="1"/>
    <col min="9" max="9" width="10.59765625" style="83" customWidth="1"/>
    <col min="10" max="10" width="10.69921875" style="83" customWidth="1"/>
    <col min="11" max="11" width="10.19921875" style="83" customWidth="1"/>
    <col min="12" max="12" width="9.09765625" style="83" customWidth="1"/>
    <col min="13" max="62" width="12.69921875" style="83" customWidth="1"/>
    <col min="63" max="16384" width="12.69921875" style="86" customWidth="1"/>
  </cols>
  <sheetData>
    <row r="1" spans="1:256" ht="15.75" customHeight="1">
      <c r="A1" s="87" t="s">
        <v>123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 s="85">
        <f>Обложка!E8</f>
        <v>0</v>
      </c>
      <c r="B2" s="89"/>
      <c r="C2" s="89"/>
      <c r="D2" s="54"/>
      <c r="E2"/>
      <c r="F2"/>
      <c r="G2" s="90"/>
      <c r="H2" s="90"/>
      <c r="I2"/>
      <c r="J2"/>
      <c r="K2"/>
      <c r="L2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2" s="94" customFormat="1" ht="50.25" customHeight="1">
      <c r="A3" s="91" t="s">
        <v>109</v>
      </c>
      <c r="B3" s="92" t="s">
        <v>124</v>
      </c>
      <c r="C3" s="92" t="s">
        <v>125</v>
      </c>
      <c r="D3" s="92" t="s">
        <v>126</v>
      </c>
      <c r="E3" s="91" t="s">
        <v>127</v>
      </c>
      <c r="F3" s="93" t="s">
        <v>128</v>
      </c>
      <c r="G3" s="93" t="s">
        <v>129</v>
      </c>
      <c r="H3" s="93" t="s">
        <v>130</v>
      </c>
      <c r="I3" s="93" t="s">
        <v>131</v>
      </c>
      <c r="J3" s="93" t="s">
        <v>132</v>
      </c>
      <c r="K3" s="93" t="s">
        <v>133</v>
      </c>
      <c r="L3" s="93" t="s">
        <v>134</v>
      </c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</row>
    <row r="4" spans="1:12" ht="16.5" customHeight="1">
      <c r="A4" s="95" t="s">
        <v>135</v>
      </c>
      <c r="B4" s="32" t="s">
        <v>136</v>
      </c>
      <c r="C4" s="69" t="s">
        <v>137</v>
      </c>
      <c r="D4" s="69" t="s">
        <v>138</v>
      </c>
      <c r="E4" s="32" t="s">
        <v>139</v>
      </c>
      <c r="F4" s="33">
        <v>2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</row>
    <row r="5" spans="1:12" ht="16.5" customHeight="1">
      <c r="A5" s="95" t="s">
        <v>140</v>
      </c>
      <c r="B5" s="32" t="s">
        <v>136</v>
      </c>
      <c r="C5" s="69" t="s">
        <v>137</v>
      </c>
      <c r="D5" s="69" t="s">
        <v>141</v>
      </c>
      <c r="E5" s="32" t="s">
        <v>139</v>
      </c>
      <c r="F5" s="33">
        <v>1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</row>
    <row r="6" spans="1:12" ht="16.5" customHeight="1">
      <c r="A6" s="95" t="s">
        <v>142</v>
      </c>
      <c r="B6" s="32" t="s">
        <v>136</v>
      </c>
      <c r="C6" s="69" t="s">
        <v>137</v>
      </c>
      <c r="D6" s="69" t="s">
        <v>143</v>
      </c>
      <c r="E6" s="32" t="s">
        <v>139</v>
      </c>
      <c r="F6" s="33">
        <v>1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</row>
    <row r="7" spans="1:12" ht="16.5" customHeight="1">
      <c r="A7" s="95" t="s">
        <v>144</v>
      </c>
      <c r="B7" s="32" t="s">
        <v>136</v>
      </c>
      <c r="C7" s="69" t="s">
        <v>137</v>
      </c>
      <c r="D7" s="69" t="s">
        <v>145</v>
      </c>
      <c r="E7" s="32" t="s">
        <v>139</v>
      </c>
      <c r="F7" s="33">
        <v>1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</row>
    <row r="8" spans="1:12" ht="16.5" customHeight="1">
      <c r="A8" s="95" t="s">
        <v>146</v>
      </c>
      <c r="B8" s="32" t="s">
        <v>136</v>
      </c>
      <c r="C8" s="69" t="s">
        <v>137</v>
      </c>
      <c r="D8" s="69" t="s">
        <v>147</v>
      </c>
      <c r="E8" s="32" t="s">
        <v>139</v>
      </c>
      <c r="F8" s="33">
        <v>1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</row>
    <row r="9" spans="1:12" ht="16.5" customHeight="1">
      <c r="A9" s="95" t="s">
        <v>148</v>
      </c>
      <c r="B9" s="32" t="s">
        <v>136</v>
      </c>
      <c r="C9" s="69" t="s">
        <v>137</v>
      </c>
      <c r="D9" s="69" t="s">
        <v>149</v>
      </c>
      <c r="E9" s="32" t="s">
        <v>139</v>
      </c>
      <c r="F9" s="33">
        <v>4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</row>
    <row r="10" spans="1:12" ht="21" customHeight="1">
      <c r="A10" s="95" t="s">
        <v>150</v>
      </c>
      <c r="B10" s="32" t="s">
        <v>136</v>
      </c>
      <c r="C10" s="69" t="s">
        <v>137</v>
      </c>
      <c r="D10" s="69" t="s">
        <v>151</v>
      </c>
      <c r="E10" s="32" t="s">
        <v>139</v>
      </c>
      <c r="F10" s="33">
        <v>1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</row>
    <row r="11" spans="1:12" ht="16.5" customHeight="1">
      <c r="A11" s="95" t="s">
        <v>152</v>
      </c>
      <c r="B11" s="32" t="s">
        <v>136</v>
      </c>
      <c r="C11" s="69" t="s">
        <v>137</v>
      </c>
      <c r="D11" s="69" t="s">
        <v>153</v>
      </c>
      <c r="E11" s="32" t="s">
        <v>139</v>
      </c>
      <c r="F11" s="33">
        <v>1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</row>
    <row r="12" spans="1:12" ht="16.5" customHeight="1">
      <c r="A12" s="95" t="s">
        <v>154</v>
      </c>
      <c r="B12" s="32" t="s">
        <v>136</v>
      </c>
      <c r="C12" s="69" t="s">
        <v>137</v>
      </c>
      <c r="D12" s="69" t="s">
        <v>155</v>
      </c>
      <c r="E12" s="32" t="s">
        <v>139</v>
      </c>
      <c r="F12" s="33">
        <v>1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</row>
    <row r="13" spans="1:12" ht="16.5" customHeight="1">
      <c r="A13" s="95" t="s">
        <v>156</v>
      </c>
      <c r="B13" s="32" t="s">
        <v>136</v>
      </c>
      <c r="C13" s="69" t="s">
        <v>137</v>
      </c>
      <c r="D13" s="69" t="s">
        <v>157</v>
      </c>
      <c r="E13" s="32" t="s">
        <v>139</v>
      </c>
      <c r="F13" s="33">
        <v>1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</row>
    <row r="14" spans="1:12" ht="16.5" customHeight="1">
      <c r="A14" s="95" t="s">
        <v>158</v>
      </c>
      <c r="B14" s="32" t="s">
        <v>136</v>
      </c>
      <c r="C14" s="69" t="s">
        <v>137</v>
      </c>
      <c r="D14" s="69" t="s">
        <v>159</v>
      </c>
      <c r="E14" s="32" t="s">
        <v>139</v>
      </c>
      <c r="F14" s="33">
        <v>1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</row>
    <row r="15" spans="1:12" ht="16.5" customHeight="1">
      <c r="A15" s="95" t="s">
        <v>158</v>
      </c>
      <c r="B15" s="32" t="s">
        <v>136</v>
      </c>
      <c r="C15" s="69" t="s">
        <v>137</v>
      </c>
      <c r="D15" s="69" t="s">
        <v>160</v>
      </c>
      <c r="E15" s="32" t="s">
        <v>139</v>
      </c>
      <c r="F15" s="33">
        <v>1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</row>
    <row r="16" spans="1:12" ht="16.5" customHeight="1">
      <c r="A16" s="95" t="s">
        <v>161</v>
      </c>
      <c r="B16" s="32" t="s">
        <v>136</v>
      </c>
      <c r="C16" s="69" t="s">
        <v>137</v>
      </c>
      <c r="D16" s="69" t="s">
        <v>162</v>
      </c>
      <c r="E16" s="32" t="s">
        <v>139</v>
      </c>
      <c r="F16" s="33">
        <v>1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</row>
    <row r="17" spans="1:12" ht="18.75" customHeight="1">
      <c r="A17" s="95" t="s">
        <v>163</v>
      </c>
      <c r="B17" s="32" t="s">
        <v>136</v>
      </c>
      <c r="C17" s="69" t="s">
        <v>137</v>
      </c>
      <c r="D17" s="69" t="s">
        <v>164</v>
      </c>
      <c r="E17" s="32" t="s">
        <v>139</v>
      </c>
      <c r="F17" s="33">
        <v>1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</row>
    <row r="18" spans="1:12" ht="18.75" customHeight="1">
      <c r="A18" s="95" t="s">
        <v>165</v>
      </c>
      <c r="B18" s="32" t="s">
        <v>136</v>
      </c>
      <c r="C18" s="69" t="s">
        <v>137</v>
      </c>
      <c r="D18" s="69" t="s">
        <v>166</v>
      </c>
      <c r="E18" s="32" t="s">
        <v>139</v>
      </c>
      <c r="F18" s="33">
        <v>3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</row>
    <row r="19" spans="1:12" ht="18.75" customHeight="1">
      <c r="A19" s="95" t="s">
        <v>167</v>
      </c>
      <c r="B19" s="32" t="s">
        <v>136</v>
      </c>
      <c r="C19" s="69" t="s">
        <v>137</v>
      </c>
      <c r="D19" s="69" t="s">
        <v>168</v>
      </c>
      <c r="E19" s="32" t="s">
        <v>139</v>
      </c>
      <c r="F19" s="33">
        <v>1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</row>
    <row r="20" spans="1:12" ht="18.75" customHeight="1">
      <c r="A20" s="95" t="s">
        <v>169</v>
      </c>
      <c r="B20" s="32" t="s">
        <v>136</v>
      </c>
      <c r="C20" s="69" t="s">
        <v>137</v>
      </c>
      <c r="D20" s="69" t="s">
        <v>170</v>
      </c>
      <c r="E20" s="32" t="s">
        <v>139</v>
      </c>
      <c r="F20" s="33">
        <v>1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</row>
    <row r="21" spans="1:12" ht="18.75" customHeight="1">
      <c r="A21" s="95" t="s">
        <v>171</v>
      </c>
      <c r="B21" s="32" t="s">
        <v>136</v>
      </c>
      <c r="C21" s="69" t="s">
        <v>137</v>
      </c>
      <c r="D21" s="69" t="s">
        <v>172</v>
      </c>
      <c r="E21" s="32" t="s">
        <v>139</v>
      </c>
      <c r="F21" s="33">
        <v>1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</row>
    <row r="22" spans="1:12" ht="18.75" customHeight="1">
      <c r="A22" s="95" t="s">
        <v>173</v>
      </c>
      <c r="B22" s="32" t="s">
        <v>136</v>
      </c>
      <c r="C22" s="69" t="s">
        <v>137</v>
      </c>
      <c r="D22" s="69" t="s">
        <v>174</v>
      </c>
      <c r="E22" s="32" t="s">
        <v>139</v>
      </c>
      <c r="F22" s="33">
        <v>1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</row>
    <row r="23" spans="1:12" ht="18.75" customHeight="1">
      <c r="A23" s="95" t="s">
        <v>175</v>
      </c>
      <c r="B23" s="32" t="s">
        <v>136</v>
      </c>
      <c r="C23" s="69" t="s">
        <v>137</v>
      </c>
      <c r="D23" s="69" t="s">
        <v>176</v>
      </c>
      <c r="E23" s="32" t="s">
        <v>139</v>
      </c>
      <c r="F23" s="33">
        <v>1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</row>
    <row r="24" spans="1:12" ht="18.75" customHeight="1">
      <c r="A24" s="95" t="s">
        <v>177</v>
      </c>
      <c r="B24" s="32" t="s">
        <v>136</v>
      </c>
      <c r="C24" s="69" t="s">
        <v>137</v>
      </c>
      <c r="D24" s="69" t="s">
        <v>178</v>
      </c>
      <c r="E24" s="32" t="s">
        <v>139</v>
      </c>
      <c r="F24" s="33">
        <v>1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</row>
    <row r="25" spans="1:12" ht="15.75">
      <c r="A25" s="95" t="s">
        <v>179</v>
      </c>
      <c r="B25" s="32" t="s">
        <v>136</v>
      </c>
      <c r="C25" s="69" t="s">
        <v>137</v>
      </c>
      <c r="D25" s="69" t="s">
        <v>180</v>
      </c>
      <c r="E25" s="32" t="s">
        <v>139</v>
      </c>
      <c r="F25" s="33">
        <v>2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</row>
    <row r="26" spans="1:12" ht="22.5" customHeight="1">
      <c r="A26" s="95" t="s">
        <v>181</v>
      </c>
      <c r="B26" s="32" t="s">
        <v>136</v>
      </c>
      <c r="C26" s="69" t="s">
        <v>116</v>
      </c>
      <c r="D26" s="69" t="s">
        <v>182</v>
      </c>
      <c r="E26" s="32" t="s">
        <v>139</v>
      </c>
      <c r="F26" s="33">
        <v>3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96" t="s">
        <v>183</v>
      </c>
    </row>
    <row r="27" spans="1:12" ht="22.5" customHeight="1">
      <c r="A27" s="95" t="s">
        <v>114</v>
      </c>
      <c r="B27" s="32" t="s">
        <v>136</v>
      </c>
      <c r="C27" s="69" t="s">
        <v>116</v>
      </c>
      <c r="D27" s="69" t="s">
        <v>147</v>
      </c>
      <c r="E27" s="32" t="s">
        <v>139</v>
      </c>
      <c r="F27" s="33">
        <v>1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96" t="s">
        <v>183</v>
      </c>
    </row>
    <row r="28" spans="1:12" ht="15.75">
      <c r="A28" s="95" t="s">
        <v>184</v>
      </c>
      <c r="B28" s="32" t="s">
        <v>136</v>
      </c>
      <c r="C28" s="69" t="s">
        <v>137</v>
      </c>
      <c r="D28" s="69" t="s">
        <v>185</v>
      </c>
      <c r="E28" s="32" t="s">
        <v>139</v>
      </c>
      <c r="F28" s="33">
        <v>2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</row>
    <row r="29" spans="1:12" ht="15.75">
      <c r="A29" s="95" t="s">
        <v>186</v>
      </c>
      <c r="B29" s="32" t="s">
        <v>136</v>
      </c>
      <c r="C29" s="69" t="s">
        <v>137</v>
      </c>
      <c r="D29" s="69" t="s">
        <v>187</v>
      </c>
      <c r="E29" s="32" t="s">
        <v>139</v>
      </c>
      <c r="F29" s="33">
        <v>1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</row>
    <row r="30" spans="1:12" ht="15.75">
      <c r="A30" s="95" t="s">
        <v>188</v>
      </c>
      <c r="B30" s="32" t="s">
        <v>136</v>
      </c>
      <c r="C30" s="69" t="s">
        <v>137</v>
      </c>
      <c r="D30" s="69" t="s">
        <v>189</v>
      </c>
      <c r="E30" s="32" t="s">
        <v>139</v>
      </c>
      <c r="F30" s="33">
        <v>1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</row>
    <row r="31" spans="1:12" ht="15.75">
      <c r="A31" s="95" t="s">
        <v>190</v>
      </c>
      <c r="B31" s="32" t="s">
        <v>136</v>
      </c>
      <c r="C31" s="69" t="s">
        <v>137</v>
      </c>
      <c r="D31" s="69" t="s">
        <v>191</v>
      </c>
      <c r="E31" s="32" t="s">
        <v>139</v>
      </c>
      <c r="F31" s="33">
        <v>1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</row>
    <row r="32" spans="1:12" ht="15.75">
      <c r="A32" s="95" t="s">
        <v>190</v>
      </c>
      <c r="B32" s="32" t="s">
        <v>136</v>
      </c>
      <c r="C32" s="69" t="s">
        <v>116</v>
      </c>
      <c r="D32" s="69" t="s">
        <v>192</v>
      </c>
      <c r="E32" s="32" t="s">
        <v>139</v>
      </c>
      <c r="F32" s="33">
        <v>2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96" t="s">
        <v>183</v>
      </c>
    </row>
    <row r="33" spans="1:12" ht="15.75">
      <c r="A33" s="95" t="s">
        <v>193</v>
      </c>
      <c r="B33" s="32" t="s">
        <v>136</v>
      </c>
      <c r="C33" s="69" t="s">
        <v>137</v>
      </c>
      <c r="D33" s="69" t="s">
        <v>194</v>
      </c>
      <c r="E33" s="32" t="s">
        <v>139</v>
      </c>
      <c r="F33" s="33">
        <v>1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</row>
    <row r="34" spans="1:12" ht="15.75">
      <c r="A34" s="95" t="s">
        <v>195</v>
      </c>
      <c r="B34" s="32" t="s">
        <v>136</v>
      </c>
      <c r="C34" s="69" t="s">
        <v>137</v>
      </c>
      <c r="D34" s="69" t="s">
        <v>196</v>
      </c>
      <c r="E34" s="32" t="s">
        <v>139</v>
      </c>
      <c r="F34" s="33">
        <v>1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</row>
    <row r="35" spans="1:12" ht="15.75">
      <c r="A35" s="95" t="s">
        <v>197</v>
      </c>
      <c r="B35" s="32" t="s">
        <v>136</v>
      </c>
      <c r="C35" s="69" t="s">
        <v>137</v>
      </c>
      <c r="D35" s="69" t="s">
        <v>198</v>
      </c>
      <c r="E35" s="32" t="s">
        <v>139</v>
      </c>
      <c r="F35" s="33">
        <v>2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</row>
    <row r="36" spans="1:12" ht="15.75">
      <c r="A36" s="95" t="s">
        <v>199</v>
      </c>
      <c r="B36" s="32" t="s">
        <v>118</v>
      </c>
      <c r="C36" s="69" t="s">
        <v>119</v>
      </c>
      <c r="D36" s="69" t="s">
        <v>141</v>
      </c>
      <c r="E36" s="32" t="s">
        <v>200</v>
      </c>
      <c r="F36" s="33">
        <v>1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</row>
    <row r="37" spans="1:12" ht="25.5">
      <c r="A37" s="95" t="s">
        <v>201</v>
      </c>
      <c r="B37" s="32" t="s">
        <v>118</v>
      </c>
      <c r="C37" s="69" t="s">
        <v>119</v>
      </c>
      <c r="D37" s="69" t="s">
        <v>138</v>
      </c>
      <c r="E37" s="32" t="s">
        <v>200</v>
      </c>
      <c r="F37" s="33">
        <v>2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</row>
    <row r="38" spans="1:12" ht="15.75">
      <c r="A38" s="95" t="s">
        <v>202</v>
      </c>
      <c r="B38" s="32" t="s">
        <v>118</v>
      </c>
      <c r="C38" s="69" t="s">
        <v>119</v>
      </c>
      <c r="D38" s="69" t="s">
        <v>203</v>
      </c>
      <c r="E38" s="32" t="s">
        <v>200</v>
      </c>
      <c r="F38" s="33">
        <v>3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</row>
    <row r="39" spans="1:12" ht="15.75">
      <c r="A39" s="95" t="s">
        <v>204</v>
      </c>
      <c r="B39" s="32" t="s">
        <v>118</v>
      </c>
      <c r="C39" s="69" t="s">
        <v>119</v>
      </c>
      <c r="D39" s="69" t="s">
        <v>205</v>
      </c>
      <c r="E39" s="32" t="s">
        <v>200</v>
      </c>
      <c r="F39" s="33">
        <v>4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</row>
    <row r="40" spans="1:12" ht="25.5">
      <c r="A40" s="95" t="s">
        <v>206</v>
      </c>
      <c r="B40" s="32" t="s">
        <v>118</v>
      </c>
      <c r="C40" s="69" t="s">
        <v>119</v>
      </c>
      <c r="D40" s="69" t="s">
        <v>207</v>
      </c>
      <c r="E40" s="32" t="s">
        <v>200</v>
      </c>
      <c r="F40" s="33">
        <v>5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</row>
    <row r="41" spans="1:12" ht="27" customHeight="1">
      <c r="A41" s="95" t="s">
        <v>208</v>
      </c>
      <c r="B41" s="32" t="s">
        <v>118</v>
      </c>
      <c r="C41" s="69" t="s">
        <v>119</v>
      </c>
      <c r="D41" s="69" t="s">
        <v>209</v>
      </c>
      <c r="E41" s="32" t="s">
        <v>200</v>
      </c>
      <c r="F41" s="33">
        <v>4</v>
      </c>
      <c r="G41" s="32" t="s">
        <v>210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</row>
    <row r="42" spans="1:12" ht="30" customHeight="1">
      <c r="A42" s="95" t="s">
        <v>211</v>
      </c>
      <c r="B42" s="32" t="s">
        <v>118</v>
      </c>
      <c r="C42" s="69" t="s">
        <v>119</v>
      </c>
      <c r="D42" s="69">
        <v>20</v>
      </c>
      <c r="E42" s="32" t="s">
        <v>200</v>
      </c>
      <c r="F42" s="33">
        <v>1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</row>
    <row r="43" spans="1:12" ht="15.75">
      <c r="A43" s="95" t="s">
        <v>212</v>
      </c>
      <c r="B43" s="32" t="s">
        <v>121</v>
      </c>
      <c r="C43" s="69" t="s">
        <v>119</v>
      </c>
      <c r="D43" s="69">
        <v>21.22</v>
      </c>
      <c r="E43" s="32" t="s">
        <v>200</v>
      </c>
      <c r="F43" s="33">
        <v>2</v>
      </c>
      <c r="G43" s="97" t="s">
        <v>213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</row>
    <row r="44" spans="1:12" ht="22.5" customHeight="1">
      <c r="A44" s="95" t="s">
        <v>214</v>
      </c>
      <c r="B44" s="32" t="s">
        <v>121</v>
      </c>
      <c r="C44" s="69" t="s">
        <v>119</v>
      </c>
      <c r="D44" s="69">
        <v>23</v>
      </c>
      <c r="E44" s="32" t="s">
        <v>200</v>
      </c>
      <c r="F44" s="33">
        <v>1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</row>
    <row r="45" spans="1:12" ht="22.5" customHeight="1">
      <c r="A45" s="95" t="s">
        <v>215</v>
      </c>
      <c r="B45" s="32" t="s">
        <v>118</v>
      </c>
      <c r="C45" s="69" t="s">
        <v>119</v>
      </c>
      <c r="D45" s="69">
        <v>24.25</v>
      </c>
      <c r="E45" s="32" t="s">
        <v>200</v>
      </c>
      <c r="F45" s="33">
        <v>2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</row>
    <row r="46" spans="1:12" ht="22.5" customHeight="1">
      <c r="A46" s="95" t="s">
        <v>216</v>
      </c>
      <c r="B46" s="32" t="s">
        <v>118</v>
      </c>
      <c r="C46" s="69" t="s">
        <v>119</v>
      </c>
      <c r="D46" s="69" t="s">
        <v>217</v>
      </c>
      <c r="E46" s="32" t="s">
        <v>200</v>
      </c>
      <c r="F46" s="33">
        <v>4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</row>
    <row r="47" spans="1:12" ht="22.5" customHeight="1">
      <c r="A47" s="95" t="s">
        <v>218</v>
      </c>
      <c r="B47" s="32" t="s">
        <v>118</v>
      </c>
      <c r="C47" s="69" t="s">
        <v>119</v>
      </c>
      <c r="D47" s="69">
        <v>30</v>
      </c>
      <c r="E47" s="32" t="s">
        <v>200</v>
      </c>
      <c r="F47" s="33">
        <v>1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</row>
    <row r="48" spans="1:12" ht="22.5" customHeight="1">
      <c r="A48" s="95" t="s">
        <v>219</v>
      </c>
      <c r="B48" s="32" t="s">
        <v>118</v>
      </c>
      <c r="C48" s="69" t="s">
        <v>119</v>
      </c>
      <c r="D48" s="69">
        <v>31</v>
      </c>
      <c r="E48" s="32" t="s">
        <v>200</v>
      </c>
      <c r="F48" s="33">
        <v>1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</row>
    <row r="49" spans="1:12" ht="22.5" customHeight="1">
      <c r="A49" s="98" t="s">
        <v>220</v>
      </c>
      <c r="B49" s="99" t="s">
        <v>136</v>
      </c>
      <c r="C49" s="100" t="s">
        <v>27</v>
      </c>
      <c r="D49" s="101">
        <v>800</v>
      </c>
      <c r="E49" s="87"/>
      <c r="F49" s="15"/>
      <c r="G49" s="87"/>
      <c r="H49" s="87"/>
      <c r="I49" s="87"/>
      <c r="J49" s="87"/>
      <c r="K49" s="87"/>
      <c r="L49" s="87"/>
    </row>
    <row r="50" spans="1:12" ht="23.25" customHeight="1">
      <c r="A50" s="102" t="s">
        <v>221</v>
      </c>
      <c r="B50" s="99" t="s">
        <v>136</v>
      </c>
      <c r="C50" s="99" t="s">
        <v>137</v>
      </c>
      <c r="D50" s="99">
        <v>41</v>
      </c>
      <c r="E50" s="99"/>
      <c r="F50" s="15"/>
      <c r="G50" s="87"/>
      <c r="H50" s="87"/>
      <c r="I50" s="15"/>
      <c r="J50" s="15"/>
      <c r="K50" s="15"/>
      <c r="L50" s="15"/>
    </row>
    <row r="51" spans="1:12" ht="23.25" customHeight="1">
      <c r="A51" s="102" t="s">
        <v>222</v>
      </c>
      <c r="B51" s="99" t="s">
        <v>136</v>
      </c>
      <c r="C51" s="99" t="s">
        <v>116</v>
      </c>
      <c r="D51" s="99">
        <v>6</v>
      </c>
      <c r="E51" s="99"/>
      <c r="F51" s="15"/>
      <c r="G51" s="87"/>
      <c r="H51" s="87"/>
      <c r="I51" s="15"/>
      <c r="J51" s="15"/>
      <c r="K51" s="15"/>
      <c r="L51" s="15"/>
    </row>
    <row r="52" spans="1:12" ht="23.25" customHeight="1">
      <c r="A52" s="102" t="s">
        <v>223</v>
      </c>
      <c r="B52" s="99" t="s">
        <v>121</v>
      </c>
      <c r="C52" s="99" t="s">
        <v>119</v>
      </c>
      <c r="D52" s="99">
        <v>3</v>
      </c>
      <c r="E52" s="99"/>
      <c r="F52" s="15"/>
      <c r="G52" s="87"/>
      <c r="H52" s="87"/>
      <c r="I52" s="15"/>
      <c r="J52" s="15"/>
      <c r="K52" s="15"/>
      <c r="L52" s="15"/>
    </row>
    <row r="53" spans="1:12" ht="23.25" customHeight="1">
      <c r="A53" s="103" t="s">
        <v>224</v>
      </c>
      <c r="B53" s="99" t="s">
        <v>118</v>
      </c>
      <c r="C53" s="99" t="s">
        <v>119</v>
      </c>
      <c r="D53" s="99">
        <v>28</v>
      </c>
      <c r="E53" s="99"/>
      <c r="F53" s="15"/>
      <c r="G53" s="87"/>
      <c r="H53" s="87"/>
      <c r="I53" s="15"/>
      <c r="J53" s="15"/>
      <c r="K53" s="15"/>
      <c r="L53" s="15"/>
    </row>
    <row r="54" spans="1:12" ht="15" customHeight="1">
      <c r="A54" s="95" t="s">
        <v>225</v>
      </c>
      <c r="B54" s="95"/>
      <c r="C54" s="95"/>
      <c r="D54" s="95"/>
      <c r="E54" s="95"/>
      <c r="F54" s="95"/>
      <c r="G54" s="25">
        <v>2</v>
      </c>
      <c r="H54" s="87"/>
      <c r="I54" s="15"/>
      <c r="J54" s="15"/>
      <c r="K54" s="15"/>
      <c r="L54" s="15"/>
    </row>
    <row r="55" spans="1:12" ht="15" customHeight="1">
      <c r="A55" s="95" t="s">
        <v>226</v>
      </c>
      <c r="B55" s="95"/>
      <c r="C55" s="95"/>
      <c r="D55" s="95"/>
      <c r="E55" s="95"/>
      <c r="F55" s="95"/>
      <c r="G55" s="95"/>
      <c r="H55" s="25">
        <v>0</v>
      </c>
      <c r="I55" s="15"/>
      <c r="J55" s="15"/>
      <c r="K55" s="15"/>
      <c r="L55" s="15"/>
    </row>
    <row r="56" spans="1:12" ht="15" customHeight="1">
      <c r="A56" s="23" t="s">
        <v>227</v>
      </c>
      <c r="B56" s="23"/>
      <c r="C56" s="23"/>
      <c r="D56" s="23"/>
      <c r="E56" s="23"/>
      <c r="F56" s="23"/>
      <c r="G56" s="23"/>
      <c r="H56" s="23"/>
      <c r="I56" s="20">
        <v>0</v>
      </c>
      <c r="J56" s="12"/>
      <c r="K56" s="12"/>
      <c r="L56" s="15"/>
    </row>
    <row r="57" spans="1:12" ht="15" customHeight="1">
      <c r="A57" s="95" t="s">
        <v>228</v>
      </c>
      <c r="B57" s="95"/>
      <c r="C57" s="95"/>
      <c r="D57" s="95"/>
      <c r="E57" s="95"/>
      <c r="F57" s="95"/>
      <c r="G57" s="95"/>
      <c r="H57" s="95"/>
      <c r="I57" s="95"/>
      <c r="J57" s="20">
        <v>0</v>
      </c>
      <c r="K57" s="12"/>
      <c r="L57" s="15"/>
    </row>
    <row r="58" spans="1:12" ht="15" customHeight="1">
      <c r="A58" s="95" t="s">
        <v>229</v>
      </c>
      <c r="B58" s="95"/>
      <c r="C58" s="95"/>
      <c r="D58" s="95"/>
      <c r="E58" s="95"/>
      <c r="F58" s="95"/>
      <c r="G58" s="95"/>
      <c r="H58" s="95"/>
      <c r="I58" s="95"/>
      <c r="J58" s="95"/>
      <c r="K58" s="20">
        <v>0</v>
      </c>
      <c r="L58" s="15"/>
    </row>
    <row r="59" spans="1:12" ht="15" customHeight="1">
      <c r="A59" s="23" t="s">
        <v>230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0">
        <v>0</v>
      </c>
    </row>
    <row r="60" spans="1:12" ht="15.75">
      <c r="A60" s="104" t="s">
        <v>231</v>
      </c>
      <c r="B60"/>
      <c r="C60"/>
      <c r="F60"/>
      <c r="G60" s="90"/>
      <c r="H60" s="90"/>
      <c r="I60"/>
      <c r="L60" s="15"/>
    </row>
    <row r="61" spans="1:8" ht="15.75">
      <c r="A61" s="5" t="s">
        <v>15</v>
      </c>
      <c r="B61"/>
      <c r="C61"/>
      <c r="F61"/>
      <c r="G61"/>
      <c r="H61"/>
    </row>
    <row r="62" spans="1:8" ht="13.5" customHeight="1">
      <c r="A62" s="7" t="s">
        <v>16</v>
      </c>
      <c r="B62" s="7"/>
      <c r="C62" s="7"/>
      <c r="F62" s="3" t="s">
        <v>17</v>
      </c>
      <c r="G62" s="12"/>
      <c r="H62" s="12"/>
    </row>
    <row r="63" ht="15.75"/>
    <row r="64" ht="15.75"/>
    <row r="65" ht="15" customHeight="1"/>
    <row r="67" ht="15.75"/>
    <row r="68" ht="15" customHeight="1"/>
    <row r="69" ht="15.75"/>
  </sheetData>
  <sheetProtection selectLockedCells="1" selectUnlockedCells="1"/>
  <autoFilter ref="A3:L53"/>
  <mergeCells count="12">
    <mergeCell ref="A1:L1"/>
    <mergeCell ref="D50:E50"/>
    <mergeCell ref="D51:E51"/>
    <mergeCell ref="D52:E52"/>
    <mergeCell ref="D53:E53"/>
    <mergeCell ref="A54:F54"/>
    <mergeCell ref="A55:G55"/>
    <mergeCell ref="A56:H56"/>
    <mergeCell ref="A57:I57"/>
    <mergeCell ref="A58:J58"/>
    <mergeCell ref="A59:K59"/>
    <mergeCell ref="A62:C62"/>
  </mergeCells>
  <printOptions/>
  <pageMargins left="0.3333333333333333" right="0.3548611111111111" top="0.30486111111111114" bottom="0.0375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1"/>
  <sheetViews>
    <sheetView workbookViewId="0" topLeftCell="A1">
      <selection activeCell="A1" sqref="A1"/>
    </sheetView>
  </sheetViews>
  <sheetFormatPr defaultColWidth="8.796875" defaultRowHeight="14.25"/>
  <cols>
    <col min="1" max="1" width="17" style="105" customWidth="1"/>
    <col min="2" max="2" width="12.5" style="106" customWidth="1"/>
    <col min="3" max="3" width="10.09765625" style="105" customWidth="1"/>
    <col min="4" max="4" width="8.59765625" style="105" customWidth="1"/>
    <col min="5" max="5" width="11.09765625" style="105" customWidth="1"/>
    <col min="6" max="6" width="7.09765625" style="105" customWidth="1"/>
    <col min="7" max="7" width="6.5" style="107" customWidth="1"/>
    <col min="8" max="8" width="22.09765625" style="107" customWidth="1"/>
    <col min="9" max="9" width="24.5" style="107" customWidth="1"/>
    <col min="10" max="10" width="34.3984375" style="108" customWidth="1"/>
    <col min="11" max="16384" width="12.69921875" style="105" customWidth="1"/>
  </cols>
  <sheetData>
    <row r="1" spans="1:10" s="110" customFormat="1" ht="13.5" customHeight="1">
      <c r="A1" s="109" t="s">
        <v>232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s="110" customFormat="1" ht="13.5" customHeight="1">
      <c r="A2" s="111" t="s">
        <v>233</v>
      </c>
      <c r="B2" s="111" t="s">
        <v>234</v>
      </c>
      <c r="C2" s="106"/>
      <c r="D2"/>
      <c r="E2"/>
      <c r="F2"/>
      <c r="G2"/>
      <c r="H2"/>
      <c r="I2"/>
      <c r="J2"/>
    </row>
    <row r="3" spans="1:256" ht="13.5" customHeight="1">
      <c r="A3" s="112" t="s">
        <v>109</v>
      </c>
      <c r="B3" s="113" t="s">
        <v>126</v>
      </c>
      <c r="C3" s="113" t="s">
        <v>235</v>
      </c>
      <c r="D3" s="114" t="s">
        <v>110</v>
      </c>
      <c r="E3" s="114" t="s">
        <v>55</v>
      </c>
      <c r="F3" s="114"/>
      <c r="G3" s="114"/>
      <c r="H3" s="114"/>
      <c r="I3" s="114"/>
      <c r="J3" s="114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112"/>
      <c r="B4" s="112"/>
      <c r="C4" s="112"/>
      <c r="D4" s="114"/>
      <c r="E4" s="113" t="s">
        <v>236</v>
      </c>
      <c r="F4" s="114" t="s">
        <v>237</v>
      </c>
      <c r="G4" s="114"/>
      <c r="H4" s="112" t="s">
        <v>238</v>
      </c>
      <c r="I4" s="112" t="s">
        <v>239</v>
      </c>
      <c r="J4" s="113" t="s">
        <v>240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" customHeight="1">
      <c r="A5" s="112"/>
      <c r="B5" s="112"/>
      <c r="C5" s="112"/>
      <c r="D5" s="112"/>
      <c r="E5" s="112"/>
      <c r="F5" s="113" t="s">
        <v>241</v>
      </c>
      <c r="G5" s="113" t="s">
        <v>128</v>
      </c>
      <c r="H5" s="112"/>
      <c r="I5" s="112"/>
      <c r="J5" s="113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" customHeight="1">
      <c r="A6" s="112"/>
      <c r="B6" s="112"/>
      <c r="C6" s="112"/>
      <c r="D6" s="112"/>
      <c r="E6" s="112"/>
      <c r="F6" s="113"/>
      <c r="G6" s="113"/>
      <c r="H6" s="112"/>
      <c r="I6" s="112"/>
      <c r="J6" s="113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4" customHeight="1">
      <c r="A7" s="112" t="s">
        <v>242</v>
      </c>
      <c r="B7" s="112">
        <v>1.2</v>
      </c>
      <c r="C7" s="112" t="s">
        <v>139</v>
      </c>
      <c r="D7" s="112" t="s">
        <v>137</v>
      </c>
      <c r="E7" s="112">
        <v>0</v>
      </c>
      <c r="F7" s="113" t="s">
        <v>243</v>
      </c>
      <c r="G7" s="115">
        <v>2</v>
      </c>
      <c r="H7" s="113">
        <v>0</v>
      </c>
      <c r="I7" s="113" t="s">
        <v>61</v>
      </c>
      <c r="J7" s="112" t="s">
        <v>244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4" customHeight="1">
      <c r="A8" s="112" t="s">
        <v>245</v>
      </c>
      <c r="B8" s="112" t="s">
        <v>246</v>
      </c>
      <c r="C8" s="112" t="s">
        <v>139</v>
      </c>
      <c r="D8" s="112">
        <f>'контрол лист'!D7</f>
        <v>0</v>
      </c>
      <c r="E8" s="112">
        <v>0</v>
      </c>
      <c r="F8" s="113" t="s">
        <v>243</v>
      </c>
      <c r="G8" s="116">
        <v>6</v>
      </c>
      <c r="H8" s="113">
        <v>0</v>
      </c>
      <c r="I8" s="113" t="s">
        <v>61</v>
      </c>
      <c r="J8" s="112">
        <f>'контрол лист'!J7</f>
        <v>0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4" customHeight="1">
      <c r="A9" s="112" t="s">
        <v>247</v>
      </c>
      <c r="B9" s="112" t="s">
        <v>248</v>
      </c>
      <c r="C9" s="112" t="s">
        <v>139</v>
      </c>
      <c r="D9" s="112">
        <f>'контрол лист'!D8</f>
        <v>0</v>
      </c>
      <c r="E9" s="112">
        <v>0</v>
      </c>
      <c r="F9" s="113" t="s">
        <v>243</v>
      </c>
      <c r="G9" s="116">
        <v>4</v>
      </c>
      <c r="H9" s="113">
        <v>0</v>
      </c>
      <c r="I9" s="113" t="s">
        <v>61</v>
      </c>
      <c r="J9" s="112">
        <f>'контрол лист'!J8</f>
        <v>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" customHeight="1">
      <c r="A10" s="112" t="s">
        <v>249</v>
      </c>
      <c r="B10" s="112" t="s">
        <v>250</v>
      </c>
      <c r="C10" s="112" t="s">
        <v>139</v>
      </c>
      <c r="D10" s="112">
        <f>'контрол лист'!D9</f>
        <v>0</v>
      </c>
      <c r="E10" s="112">
        <v>0</v>
      </c>
      <c r="F10" s="113" t="s">
        <v>243</v>
      </c>
      <c r="G10" s="116">
        <v>3</v>
      </c>
      <c r="H10" s="113">
        <v>0</v>
      </c>
      <c r="I10" s="113" t="s">
        <v>61</v>
      </c>
      <c r="J10" s="112">
        <f>'контрол лист'!J9</f>
        <v>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6" customHeight="1">
      <c r="A11" s="112" t="s">
        <v>251</v>
      </c>
      <c r="B11" s="112">
        <v>18.19</v>
      </c>
      <c r="C11" s="112" t="s">
        <v>139</v>
      </c>
      <c r="D11" s="112">
        <f>'контрол лист'!D10</f>
        <v>0</v>
      </c>
      <c r="E11" s="112">
        <v>0</v>
      </c>
      <c r="F11" s="113" t="s">
        <v>243</v>
      </c>
      <c r="G11" s="116">
        <v>2</v>
      </c>
      <c r="H11" s="113">
        <v>0</v>
      </c>
      <c r="I11" s="113" t="s">
        <v>61</v>
      </c>
      <c r="J11" s="112">
        <f>'контрол лист'!J10</f>
        <v>0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4" customHeight="1">
      <c r="A12" s="112" t="s">
        <v>252</v>
      </c>
      <c r="B12" s="112">
        <v>108</v>
      </c>
      <c r="C12" s="112" t="s">
        <v>139</v>
      </c>
      <c r="D12" s="112">
        <f>'контрол лист'!D11</f>
        <v>0</v>
      </c>
      <c r="E12" s="112">
        <v>0</v>
      </c>
      <c r="F12" s="113" t="s">
        <v>243</v>
      </c>
      <c r="G12" s="116">
        <v>1</v>
      </c>
      <c r="H12" s="113">
        <v>0</v>
      </c>
      <c r="I12" s="113" t="s">
        <v>61</v>
      </c>
      <c r="J12" s="112">
        <f>'контрол лист'!J11</f>
        <v>0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" customHeight="1">
      <c r="A13" s="112" t="s">
        <v>253</v>
      </c>
      <c r="B13" s="112">
        <v>22.21</v>
      </c>
      <c r="C13" s="112" t="s">
        <v>139</v>
      </c>
      <c r="D13" s="112">
        <f>'контрол лист'!D12</f>
        <v>0</v>
      </c>
      <c r="E13" s="112">
        <v>0</v>
      </c>
      <c r="F13" s="113" t="s">
        <v>243</v>
      </c>
      <c r="G13" s="116">
        <v>2</v>
      </c>
      <c r="H13" s="113">
        <v>0</v>
      </c>
      <c r="I13" s="113" t="s">
        <v>61</v>
      </c>
      <c r="J13" s="112">
        <f>'контрол лист'!J12</f>
        <v>0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4" customHeight="1">
      <c r="A14" s="112" t="s">
        <v>254</v>
      </c>
      <c r="B14" s="112">
        <v>23.24</v>
      </c>
      <c r="C14" s="112" t="s">
        <v>139</v>
      </c>
      <c r="D14" s="112">
        <f>'контрол лист'!D13</f>
        <v>0</v>
      </c>
      <c r="E14" s="112">
        <v>0</v>
      </c>
      <c r="F14" s="113" t="s">
        <v>243</v>
      </c>
      <c r="G14" s="116">
        <v>2</v>
      </c>
      <c r="H14" s="113">
        <v>0</v>
      </c>
      <c r="I14" s="113" t="s">
        <v>61</v>
      </c>
      <c r="J14" s="112">
        <f>'контрол лист'!J13</f>
        <v>0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4" customHeight="1">
      <c r="A15" s="112" t="s">
        <v>255</v>
      </c>
      <c r="B15" s="112">
        <v>25.26</v>
      </c>
      <c r="C15" s="112" t="s">
        <v>139</v>
      </c>
      <c r="D15" s="112">
        <f>'контрол лист'!D14</f>
        <v>0</v>
      </c>
      <c r="E15" s="112">
        <v>0</v>
      </c>
      <c r="F15" s="113" t="s">
        <v>243</v>
      </c>
      <c r="G15" s="116">
        <v>2</v>
      </c>
      <c r="H15" s="113">
        <v>0</v>
      </c>
      <c r="I15" s="113" t="s">
        <v>61</v>
      </c>
      <c r="J15" s="112">
        <f>'контрол лист'!J14</f>
        <v>0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4" customHeight="1">
      <c r="A16" s="112" t="s">
        <v>256</v>
      </c>
      <c r="B16" s="112" t="s">
        <v>257</v>
      </c>
      <c r="C16" s="112" t="s">
        <v>139</v>
      </c>
      <c r="D16" s="112">
        <f>'контрол лист'!D15</f>
        <v>0</v>
      </c>
      <c r="E16" s="112">
        <v>0</v>
      </c>
      <c r="F16" s="113" t="s">
        <v>243</v>
      </c>
      <c r="G16" s="116">
        <v>4</v>
      </c>
      <c r="H16" s="113">
        <v>0</v>
      </c>
      <c r="I16" s="113" t="s">
        <v>61</v>
      </c>
      <c r="J16" s="112">
        <f>'контрол лист'!J15</f>
        <v>0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48" customHeight="1">
      <c r="A17" s="112" t="s">
        <v>258</v>
      </c>
      <c r="B17" s="112" t="s">
        <v>259</v>
      </c>
      <c r="C17" s="112" t="s">
        <v>139</v>
      </c>
      <c r="D17" s="112">
        <f>'контрол лист'!D16</f>
        <v>0</v>
      </c>
      <c r="E17" s="112">
        <v>0</v>
      </c>
      <c r="F17" s="113" t="s">
        <v>243</v>
      </c>
      <c r="G17" s="116">
        <v>3</v>
      </c>
      <c r="H17" s="113">
        <v>0</v>
      </c>
      <c r="I17" s="113" t="s">
        <v>61</v>
      </c>
      <c r="J17" s="112">
        <f>'контрол лист'!J16</f>
        <v>0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48" customHeight="1">
      <c r="A18" s="112" t="s">
        <v>260</v>
      </c>
      <c r="B18" s="112">
        <v>37</v>
      </c>
      <c r="C18" s="112" t="s">
        <v>139</v>
      </c>
      <c r="D18" s="112">
        <f>'контрол лист'!D17</f>
        <v>0</v>
      </c>
      <c r="E18" s="112">
        <v>0</v>
      </c>
      <c r="F18" s="113" t="s">
        <v>243</v>
      </c>
      <c r="G18" s="116">
        <v>1</v>
      </c>
      <c r="H18" s="113">
        <v>0</v>
      </c>
      <c r="I18" s="113" t="s">
        <v>61</v>
      </c>
      <c r="J18" s="112">
        <f>'контрол лист'!J17</f>
        <v>0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36" customHeight="1">
      <c r="A19" s="112" t="s">
        <v>261</v>
      </c>
      <c r="B19" s="112" t="s">
        <v>262</v>
      </c>
      <c r="C19" s="112" t="s">
        <v>139</v>
      </c>
      <c r="D19" s="112">
        <f>'контрол лист'!D18</f>
        <v>0</v>
      </c>
      <c r="E19" s="112" t="s">
        <v>263</v>
      </c>
      <c r="F19" s="113" t="s">
        <v>264</v>
      </c>
      <c r="G19" s="116">
        <v>4</v>
      </c>
      <c r="H19" s="113">
        <v>1</v>
      </c>
      <c r="I19" s="113" t="s">
        <v>61</v>
      </c>
      <c r="J19" s="112">
        <f>'контрол лист'!J18</f>
        <v>0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4" customHeight="1">
      <c r="A20" s="112" t="s">
        <v>265</v>
      </c>
      <c r="B20" s="112" t="s">
        <v>266</v>
      </c>
      <c r="C20" s="112" t="s">
        <v>139</v>
      </c>
      <c r="D20" s="112">
        <f>'контрол лист'!D19</f>
        <v>0</v>
      </c>
      <c r="E20" s="112">
        <v>0</v>
      </c>
      <c r="F20" s="113" t="s">
        <v>243</v>
      </c>
      <c r="G20" s="116">
        <v>6</v>
      </c>
      <c r="H20" s="113">
        <v>0</v>
      </c>
      <c r="I20" s="113" t="s">
        <v>61</v>
      </c>
      <c r="J20" s="112">
        <f>'контрол лист'!J19</f>
        <v>0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36" customHeight="1">
      <c r="A21" s="112" t="s">
        <v>267</v>
      </c>
      <c r="B21" s="112" t="s">
        <v>268</v>
      </c>
      <c r="C21" s="112" t="s">
        <v>139</v>
      </c>
      <c r="D21" s="112">
        <f>'контрол лист'!D20</f>
        <v>0</v>
      </c>
      <c r="E21" s="112">
        <v>0</v>
      </c>
      <c r="F21" s="113" t="s">
        <v>269</v>
      </c>
      <c r="G21" s="116">
        <v>2</v>
      </c>
      <c r="H21" s="113">
        <v>0</v>
      </c>
      <c r="I21" s="113" t="s">
        <v>61</v>
      </c>
      <c r="J21" s="112">
        <f>'контрол лист'!J20</f>
        <v>0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36" customHeight="1">
      <c r="A22" s="112" t="s">
        <v>270</v>
      </c>
      <c r="B22" s="112">
        <v>64.67</v>
      </c>
      <c r="C22" s="112" t="s">
        <v>139</v>
      </c>
      <c r="D22" s="112">
        <f>'контрол лист'!D21</f>
        <v>0</v>
      </c>
      <c r="E22" s="112">
        <v>0</v>
      </c>
      <c r="F22" s="113" t="s">
        <v>243</v>
      </c>
      <c r="G22" s="116">
        <v>2</v>
      </c>
      <c r="H22" s="113">
        <v>0</v>
      </c>
      <c r="I22" s="113" t="s">
        <v>61</v>
      </c>
      <c r="J22" s="112">
        <f>'контрол лист'!J21</f>
        <v>0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36" customHeight="1">
      <c r="A23" s="112" t="s">
        <v>271</v>
      </c>
      <c r="B23" s="112">
        <v>65.66</v>
      </c>
      <c r="C23" s="112" t="s">
        <v>139</v>
      </c>
      <c r="D23" s="112">
        <f>'контрол лист'!D22</f>
        <v>0</v>
      </c>
      <c r="E23" s="112">
        <v>0</v>
      </c>
      <c r="F23" s="113" t="s">
        <v>243</v>
      </c>
      <c r="G23" s="116">
        <v>2</v>
      </c>
      <c r="H23" s="113">
        <v>0</v>
      </c>
      <c r="I23" s="113" t="s">
        <v>61</v>
      </c>
      <c r="J23" s="112">
        <f>'контрол лист'!J22</f>
        <v>0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48" customHeight="1">
      <c r="A24" s="112" t="s">
        <v>272</v>
      </c>
      <c r="B24" s="112" t="s">
        <v>273</v>
      </c>
      <c r="C24" s="112" t="s">
        <v>139</v>
      </c>
      <c r="D24" s="112">
        <f>'контрол лист'!D23</f>
        <v>0</v>
      </c>
      <c r="E24" s="112">
        <v>0</v>
      </c>
      <c r="F24" s="113" t="s">
        <v>243</v>
      </c>
      <c r="G24" s="116">
        <v>3</v>
      </c>
      <c r="H24" s="113">
        <v>0</v>
      </c>
      <c r="I24" s="113" t="s">
        <v>61</v>
      </c>
      <c r="J24" s="112">
        <f>'контрол лист'!J23</f>
        <v>0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4" customHeight="1">
      <c r="A25" s="112" t="s">
        <v>274</v>
      </c>
      <c r="B25" s="112">
        <v>27.28</v>
      </c>
      <c r="C25" s="112" t="s">
        <v>139</v>
      </c>
      <c r="D25" s="112">
        <f>'контрол лист'!D24</f>
        <v>0</v>
      </c>
      <c r="E25" s="112">
        <v>0</v>
      </c>
      <c r="F25" s="113" t="s">
        <v>243</v>
      </c>
      <c r="G25" s="116">
        <v>2</v>
      </c>
      <c r="H25" s="113">
        <v>0</v>
      </c>
      <c r="I25" s="113" t="s">
        <v>61</v>
      </c>
      <c r="J25" s="112">
        <f>'контрол лист'!J24</f>
        <v>0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6" customHeight="1">
      <c r="A26" s="112" t="s">
        <v>275</v>
      </c>
      <c r="B26" s="112" t="s">
        <v>276</v>
      </c>
      <c r="C26" s="112" t="s">
        <v>139</v>
      </c>
      <c r="D26" s="112">
        <f>'контрол лист'!D25</f>
        <v>0</v>
      </c>
      <c r="E26" s="112">
        <v>0</v>
      </c>
      <c r="F26" s="113" t="s">
        <v>243</v>
      </c>
      <c r="G26" s="116">
        <v>4</v>
      </c>
      <c r="H26" s="113">
        <v>0</v>
      </c>
      <c r="I26" s="113" t="s">
        <v>61</v>
      </c>
      <c r="J26" s="112">
        <f>'контрол лист'!J25</f>
        <v>0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4" customHeight="1">
      <c r="A27" s="112" t="s">
        <v>277</v>
      </c>
      <c r="B27" s="112" t="s">
        <v>278</v>
      </c>
      <c r="C27" s="112" t="s">
        <v>139</v>
      </c>
      <c r="D27" s="112">
        <f>'контрол лист'!D26</f>
        <v>0</v>
      </c>
      <c r="E27" s="112">
        <v>0</v>
      </c>
      <c r="F27" s="113" t="s">
        <v>243</v>
      </c>
      <c r="G27" s="116">
        <v>3</v>
      </c>
      <c r="H27" s="113">
        <v>0</v>
      </c>
      <c r="I27" s="113" t="s">
        <v>61</v>
      </c>
      <c r="J27" s="112">
        <f>'контрол лист'!J26</f>
        <v>0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" customHeight="1">
      <c r="A28" s="112" t="s">
        <v>279</v>
      </c>
      <c r="B28" s="112">
        <v>10.9</v>
      </c>
      <c r="C28" s="112" t="s">
        <v>139</v>
      </c>
      <c r="D28" s="112">
        <f>'контрол лист'!D27</f>
        <v>0</v>
      </c>
      <c r="E28" s="112">
        <v>0</v>
      </c>
      <c r="F28" s="113" t="s">
        <v>243</v>
      </c>
      <c r="G28" s="116">
        <v>2</v>
      </c>
      <c r="H28" s="113">
        <v>0</v>
      </c>
      <c r="I28" s="113" t="s">
        <v>61</v>
      </c>
      <c r="J28" s="112">
        <f>'контрол лист'!J27</f>
        <v>0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4" customHeight="1">
      <c r="A29" s="112" t="s">
        <v>280</v>
      </c>
      <c r="B29" s="112">
        <v>114</v>
      </c>
      <c r="C29" s="112" t="s">
        <v>139</v>
      </c>
      <c r="D29" s="112">
        <f>'контрол лист'!D28</f>
        <v>0</v>
      </c>
      <c r="E29" s="112">
        <v>0</v>
      </c>
      <c r="F29" s="113" t="s">
        <v>243</v>
      </c>
      <c r="G29" s="116">
        <v>1</v>
      </c>
      <c r="H29" s="113">
        <v>0</v>
      </c>
      <c r="I29" s="113" t="s">
        <v>61</v>
      </c>
      <c r="J29" s="112">
        <f>'контрол лист'!J28</f>
        <v>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4" customHeight="1">
      <c r="A30" s="112" t="s">
        <v>281</v>
      </c>
      <c r="B30" s="112" t="s">
        <v>282</v>
      </c>
      <c r="C30" s="112" t="s">
        <v>139</v>
      </c>
      <c r="D30" s="112">
        <f>'контрол лист'!D29</f>
        <v>0</v>
      </c>
      <c r="E30" s="112">
        <v>0</v>
      </c>
      <c r="F30" s="113" t="s">
        <v>243</v>
      </c>
      <c r="G30" s="116">
        <v>4</v>
      </c>
      <c r="H30" s="113">
        <v>0</v>
      </c>
      <c r="I30" s="113" t="s">
        <v>61</v>
      </c>
      <c r="J30" s="112">
        <f>'контрол лист'!J29</f>
        <v>0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4" customHeight="1">
      <c r="A31" s="112" t="s">
        <v>283</v>
      </c>
      <c r="B31" s="112">
        <v>112</v>
      </c>
      <c r="C31" s="112" t="s">
        <v>139</v>
      </c>
      <c r="D31" s="112">
        <f>'контрол лист'!D30</f>
        <v>0</v>
      </c>
      <c r="E31" s="112">
        <v>0</v>
      </c>
      <c r="F31" s="113" t="s">
        <v>243</v>
      </c>
      <c r="G31" s="116">
        <v>1</v>
      </c>
      <c r="H31" s="113">
        <v>0</v>
      </c>
      <c r="I31" s="113" t="s">
        <v>61</v>
      </c>
      <c r="J31" s="112">
        <f>'контрол лист'!J30</f>
        <v>0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4" customHeight="1">
      <c r="A32" s="112" t="s">
        <v>284</v>
      </c>
      <c r="B32" s="112" t="s">
        <v>285</v>
      </c>
      <c r="C32" s="112" t="s">
        <v>139</v>
      </c>
      <c r="D32" s="112">
        <f>'контрол лист'!D31</f>
        <v>0</v>
      </c>
      <c r="E32" s="112">
        <v>0</v>
      </c>
      <c r="F32" s="113" t="s">
        <v>243</v>
      </c>
      <c r="G32" s="116">
        <v>0</v>
      </c>
      <c r="H32" s="113">
        <v>0</v>
      </c>
      <c r="I32" s="113" t="s">
        <v>61</v>
      </c>
      <c r="J32" s="112">
        <f>'контрол лист'!J31</f>
        <v>0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36" customHeight="1">
      <c r="A33" s="112" t="s">
        <v>275</v>
      </c>
      <c r="B33" s="112" t="s">
        <v>286</v>
      </c>
      <c r="C33" s="112" t="s">
        <v>139</v>
      </c>
      <c r="D33" s="112">
        <f>'контрол лист'!D32</f>
        <v>0</v>
      </c>
      <c r="E33" s="112">
        <v>0</v>
      </c>
      <c r="F33" s="113" t="s">
        <v>243</v>
      </c>
      <c r="G33" s="116">
        <v>3</v>
      </c>
      <c r="H33" s="113">
        <v>0</v>
      </c>
      <c r="I33" s="113" t="s">
        <v>61</v>
      </c>
      <c r="J33" s="112">
        <f>'контрол лист'!J32</f>
        <v>0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4" customHeight="1">
      <c r="A34" s="112" t="s">
        <v>274</v>
      </c>
      <c r="B34" s="112">
        <v>51.52</v>
      </c>
      <c r="C34" s="112" t="s">
        <v>139</v>
      </c>
      <c r="D34" s="112">
        <f>'контрол лист'!D33</f>
        <v>0</v>
      </c>
      <c r="E34" s="112">
        <v>0</v>
      </c>
      <c r="F34" s="113" t="s">
        <v>243</v>
      </c>
      <c r="G34" s="116">
        <v>2</v>
      </c>
      <c r="H34" s="113">
        <v>0</v>
      </c>
      <c r="I34" s="113" t="s">
        <v>61</v>
      </c>
      <c r="J34" s="112">
        <f>'контрол лист'!J33</f>
        <v>0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36" customHeight="1">
      <c r="A35" s="112" t="s">
        <v>287</v>
      </c>
      <c r="B35" s="112" t="s">
        <v>288</v>
      </c>
      <c r="C35" s="112" t="s">
        <v>139</v>
      </c>
      <c r="D35" s="112">
        <f>'контрол лист'!D34</f>
        <v>0</v>
      </c>
      <c r="E35" s="112">
        <v>0</v>
      </c>
      <c r="F35" s="113" t="s">
        <v>243</v>
      </c>
      <c r="G35" s="116">
        <v>5</v>
      </c>
      <c r="H35" s="113">
        <v>0</v>
      </c>
      <c r="I35" s="113" t="s">
        <v>61</v>
      </c>
      <c r="J35" s="112">
        <f>'контрол лист'!J34</f>
        <v>0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4" customHeight="1">
      <c r="A36" s="112" t="s">
        <v>289</v>
      </c>
      <c r="B36" s="112" t="s">
        <v>290</v>
      </c>
      <c r="C36" s="112" t="s">
        <v>139</v>
      </c>
      <c r="D36" s="112">
        <f>'контрол лист'!D35</f>
        <v>0</v>
      </c>
      <c r="E36" s="112">
        <v>0</v>
      </c>
      <c r="F36" s="113" t="s">
        <v>243</v>
      </c>
      <c r="G36" s="116">
        <v>3</v>
      </c>
      <c r="H36" s="113">
        <v>0</v>
      </c>
      <c r="I36" s="113" t="s">
        <v>61</v>
      </c>
      <c r="J36" s="112">
        <f>'контрол лист'!J35</f>
        <v>0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4" customHeight="1">
      <c r="A37" s="112" t="s">
        <v>291</v>
      </c>
      <c r="B37" s="112" t="s">
        <v>292</v>
      </c>
      <c r="C37" s="112" t="s">
        <v>139</v>
      </c>
      <c r="D37" s="112">
        <f>'контрол лист'!D36</f>
        <v>0</v>
      </c>
      <c r="E37" s="112">
        <v>0</v>
      </c>
      <c r="F37" s="113" t="s">
        <v>243</v>
      </c>
      <c r="G37" s="116">
        <v>4</v>
      </c>
      <c r="H37" s="113">
        <v>0</v>
      </c>
      <c r="I37" s="113" t="s">
        <v>61</v>
      </c>
      <c r="J37" s="112">
        <f>'контрол лист'!J36</f>
        <v>0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4" customHeight="1">
      <c r="A38" s="112" t="s">
        <v>293</v>
      </c>
      <c r="B38" s="112" t="s">
        <v>294</v>
      </c>
      <c r="C38" s="112" t="s">
        <v>139</v>
      </c>
      <c r="D38" s="112">
        <f>'контрол лист'!D37</f>
        <v>0</v>
      </c>
      <c r="E38" s="112">
        <v>0</v>
      </c>
      <c r="F38" s="113" t="s">
        <v>243</v>
      </c>
      <c r="G38" s="116">
        <v>3</v>
      </c>
      <c r="H38" s="113">
        <v>0</v>
      </c>
      <c r="I38" s="113" t="s">
        <v>61</v>
      </c>
      <c r="J38" s="112">
        <f>'контрол лист'!J37</f>
        <v>0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36" customHeight="1">
      <c r="A39" s="112" t="s">
        <v>295</v>
      </c>
      <c r="B39" s="112">
        <v>69</v>
      </c>
      <c r="C39" s="112" t="s">
        <v>139</v>
      </c>
      <c r="D39" s="112">
        <f>'контрол лист'!D38</f>
        <v>0</v>
      </c>
      <c r="E39" s="112">
        <v>0</v>
      </c>
      <c r="F39" s="113" t="s">
        <v>243</v>
      </c>
      <c r="G39" s="116">
        <v>1</v>
      </c>
      <c r="H39" s="113">
        <v>0</v>
      </c>
      <c r="I39" s="113" t="s">
        <v>61</v>
      </c>
      <c r="J39" s="112">
        <f>'контрол лист'!J38</f>
        <v>0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" customHeight="1">
      <c r="A40" s="112" t="s">
        <v>296</v>
      </c>
      <c r="B40" s="112">
        <v>80</v>
      </c>
      <c r="C40" s="112" t="s">
        <v>139</v>
      </c>
      <c r="D40" s="112">
        <f>'контрол лист'!D39</f>
        <v>0</v>
      </c>
      <c r="E40" s="112">
        <v>0</v>
      </c>
      <c r="F40" s="113" t="s">
        <v>243</v>
      </c>
      <c r="G40" s="116">
        <v>1</v>
      </c>
      <c r="H40" s="113">
        <v>0</v>
      </c>
      <c r="I40" s="113" t="s">
        <v>61</v>
      </c>
      <c r="J40" s="112">
        <f>'контрол лист'!J39</f>
        <v>0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" customHeight="1">
      <c r="A41" s="112" t="s">
        <v>297</v>
      </c>
      <c r="B41" s="112">
        <v>74.75</v>
      </c>
      <c r="C41" s="112" t="s">
        <v>139</v>
      </c>
      <c r="D41" s="112">
        <f>'контрол лист'!D40</f>
        <v>0</v>
      </c>
      <c r="E41" s="112">
        <v>0</v>
      </c>
      <c r="F41" s="113" t="s">
        <v>243</v>
      </c>
      <c r="G41" s="116">
        <v>2</v>
      </c>
      <c r="H41" s="113">
        <v>0</v>
      </c>
      <c r="I41" s="113" t="s">
        <v>61</v>
      </c>
      <c r="J41" s="112">
        <f>'контрол лист'!J40</f>
        <v>0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36" customHeight="1">
      <c r="A42" s="112" t="s">
        <v>298</v>
      </c>
      <c r="B42" s="112" t="s">
        <v>299</v>
      </c>
      <c r="C42" s="112" t="s">
        <v>139</v>
      </c>
      <c r="D42" s="112">
        <f>'контрол лист'!D41</f>
        <v>0</v>
      </c>
      <c r="E42" s="112">
        <v>0</v>
      </c>
      <c r="F42" s="113" t="s">
        <v>243</v>
      </c>
      <c r="G42" s="116">
        <v>11</v>
      </c>
      <c r="H42" s="113">
        <v>0</v>
      </c>
      <c r="I42" s="113" t="s">
        <v>61</v>
      </c>
      <c r="J42" s="112">
        <f>'контрол лист'!J41</f>
        <v>0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4" customHeight="1">
      <c r="A43" s="112" t="s">
        <v>300</v>
      </c>
      <c r="B43" s="112">
        <v>96.97</v>
      </c>
      <c r="C43" s="112" t="s">
        <v>139</v>
      </c>
      <c r="D43" s="112">
        <f>'контрол лист'!D42</f>
        <v>0</v>
      </c>
      <c r="E43" s="112">
        <v>0</v>
      </c>
      <c r="F43" s="113" t="s">
        <v>243</v>
      </c>
      <c r="G43" s="116">
        <v>2</v>
      </c>
      <c r="H43" s="113">
        <v>0</v>
      </c>
      <c r="I43" s="113" t="s">
        <v>61</v>
      </c>
      <c r="J43" s="112">
        <f>'контрол лист'!J42</f>
        <v>0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4" customHeight="1">
      <c r="A44" s="112" t="s">
        <v>301</v>
      </c>
      <c r="B44" s="112" t="s">
        <v>302</v>
      </c>
      <c r="C44" s="112" t="s">
        <v>139</v>
      </c>
      <c r="D44" s="112">
        <f>'контрол лист'!D43</f>
        <v>0</v>
      </c>
      <c r="E44" s="112">
        <v>0</v>
      </c>
      <c r="F44" s="113" t="s">
        <v>243</v>
      </c>
      <c r="G44" s="116">
        <v>3</v>
      </c>
      <c r="H44" s="113">
        <v>0</v>
      </c>
      <c r="I44" s="113" t="s">
        <v>61</v>
      </c>
      <c r="J44" s="112">
        <f>'контрол лист'!J43</f>
        <v>0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4" customHeight="1">
      <c r="A45" s="112" t="s">
        <v>303</v>
      </c>
      <c r="B45" s="112" t="s">
        <v>304</v>
      </c>
      <c r="C45" s="112" t="s">
        <v>139</v>
      </c>
      <c r="D45" s="112">
        <f>'контрол лист'!D44</f>
        <v>0</v>
      </c>
      <c r="E45" s="112">
        <v>0</v>
      </c>
      <c r="F45" s="113" t="s">
        <v>243</v>
      </c>
      <c r="G45" s="116">
        <v>4</v>
      </c>
      <c r="H45" s="113">
        <v>0</v>
      </c>
      <c r="I45" s="113" t="s">
        <v>61</v>
      </c>
      <c r="J45" s="112">
        <f>'контрол лист'!J44</f>
        <v>0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36" customHeight="1">
      <c r="A46" s="112" t="s">
        <v>305</v>
      </c>
      <c r="B46" s="112" t="s">
        <v>306</v>
      </c>
      <c r="C46" s="112" t="s">
        <v>120</v>
      </c>
      <c r="D46" s="112">
        <f>'контрол лист'!D45</f>
        <v>0</v>
      </c>
      <c r="E46" s="112">
        <v>0</v>
      </c>
      <c r="F46" s="113" t="s">
        <v>243</v>
      </c>
      <c r="G46" s="112">
        <v>8</v>
      </c>
      <c r="H46" s="113">
        <v>0</v>
      </c>
      <c r="I46" s="113" t="s">
        <v>61</v>
      </c>
      <c r="J46" s="112" t="s">
        <v>307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4" customHeight="1">
      <c r="A47" s="112" t="s">
        <v>308</v>
      </c>
      <c r="B47" s="112" t="s">
        <v>309</v>
      </c>
      <c r="C47" s="112" t="s">
        <v>120</v>
      </c>
      <c r="D47" s="112">
        <f>'контрол лист'!D46</f>
        <v>0</v>
      </c>
      <c r="E47" s="112">
        <v>0</v>
      </c>
      <c r="F47" s="113" t="s">
        <v>243</v>
      </c>
      <c r="G47" s="112">
        <v>10</v>
      </c>
      <c r="H47" s="113">
        <v>0</v>
      </c>
      <c r="I47" s="113" t="s">
        <v>61</v>
      </c>
      <c r="J47" s="112">
        <f>'контрол лист'!J46</f>
        <v>0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4" customHeight="1">
      <c r="A48" s="112" t="s">
        <v>310</v>
      </c>
      <c r="B48" s="112" t="s">
        <v>311</v>
      </c>
      <c r="C48" s="112" t="s">
        <v>120</v>
      </c>
      <c r="D48" s="112">
        <f>'контрол лист'!D47</f>
        <v>0</v>
      </c>
      <c r="E48" s="112">
        <v>0</v>
      </c>
      <c r="F48" s="113" t="s">
        <v>243</v>
      </c>
      <c r="G48" s="112">
        <v>8</v>
      </c>
      <c r="H48" s="113">
        <v>0</v>
      </c>
      <c r="I48" s="113" t="s">
        <v>61</v>
      </c>
      <c r="J48" s="112">
        <f>'контрол лист'!J47</f>
        <v>0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4" customHeight="1">
      <c r="A49" s="112" t="s">
        <v>312</v>
      </c>
      <c r="B49" s="112" t="s">
        <v>313</v>
      </c>
      <c r="C49" s="112" t="s">
        <v>120</v>
      </c>
      <c r="D49" s="112">
        <f>'контрол лист'!D48</f>
        <v>0</v>
      </c>
      <c r="E49" s="112">
        <v>0</v>
      </c>
      <c r="F49" s="113" t="s">
        <v>243</v>
      </c>
      <c r="G49" s="112">
        <v>8</v>
      </c>
      <c r="H49" s="113">
        <v>0</v>
      </c>
      <c r="I49" s="113" t="s">
        <v>61</v>
      </c>
      <c r="J49" s="112">
        <f>'контрол лист'!J48</f>
        <v>0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24" customHeight="1">
      <c r="A50" s="112" t="s">
        <v>314</v>
      </c>
      <c r="B50" s="112" t="s">
        <v>315</v>
      </c>
      <c r="C50" s="112" t="s">
        <v>120</v>
      </c>
      <c r="D50" s="112">
        <f>'контрол лист'!D49</f>
        <v>0</v>
      </c>
      <c r="E50" s="112">
        <v>0</v>
      </c>
      <c r="F50" s="113" t="s">
        <v>243</v>
      </c>
      <c r="G50" s="112">
        <v>8</v>
      </c>
      <c r="H50" s="113">
        <v>0</v>
      </c>
      <c r="I50" s="113" t="s">
        <v>61</v>
      </c>
      <c r="J50" s="112">
        <f>'контрол лист'!J49</f>
        <v>0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24" customHeight="1">
      <c r="A51" s="112" t="s">
        <v>316</v>
      </c>
      <c r="B51" s="112" t="s">
        <v>317</v>
      </c>
      <c r="C51" s="112" t="s">
        <v>120</v>
      </c>
      <c r="D51" s="112">
        <f>'контрол лист'!D50</f>
        <v>0</v>
      </c>
      <c r="E51" s="112">
        <v>0</v>
      </c>
      <c r="F51" s="113" t="s">
        <v>318</v>
      </c>
      <c r="G51" s="112">
        <v>5</v>
      </c>
      <c r="H51" s="113">
        <v>0</v>
      </c>
      <c r="I51" s="113" t="s">
        <v>61</v>
      </c>
      <c r="J51" s="112">
        <f>'контрол лист'!J50</f>
        <v>0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36" customHeight="1">
      <c r="A52" s="112" t="s">
        <v>319</v>
      </c>
      <c r="B52" s="112" t="s">
        <v>320</v>
      </c>
      <c r="C52" s="112" t="s">
        <v>120</v>
      </c>
      <c r="D52" s="112">
        <f>'контрол лист'!D51</f>
        <v>0</v>
      </c>
      <c r="E52" s="112">
        <v>0</v>
      </c>
      <c r="F52" s="113" t="s">
        <v>318</v>
      </c>
      <c r="G52" s="112">
        <v>11</v>
      </c>
      <c r="H52" s="113">
        <v>0</v>
      </c>
      <c r="I52" s="113" t="s">
        <v>61</v>
      </c>
      <c r="J52" s="112">
        <f>'контрол лист'!J51</f>
        <v>0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24" customHeight="1">
      <c r="A53" s="112" t="s">
        <v>321</v>
      </c>
      <c r="B53" s="112" t="s">
        <v>322</v>
      </c>
      <c r="C53" s="112" t="s">
        <v>120</v>
      </c>
      <c r="D53" s="112">
        <f>'контрол лист'!D52</f>
        <v>0</v>
      </c>
      <c r="E53" s="112">
        <v>0</v>
      </c>
      <c r="F53" s="113" t="s">
        <v>323</v>
      </c>
      <c r="G53" s="112">
        <v>6</v>
      </c>
      <c r="H53" s="113">
        <v>0</v>
      </c>
      <c r="I53" s="113" t="s">
        <v>61</v>
      </c>
      <c r="J53" s="112">
        <f>'контрол лист'!J52</f>
        <v>0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24" customHeight="1">
      <c r="A54" s="112" t="s">
        <v>324</v>
      </c>
      <c r="B54" s="112" t="s">
        <v>325</v>
      </c>
      <c r="C54" s="112" t="s">
        <v>120</v>
      </c>
      <c r="D54" s="112">
        <f>'контрол лист'!D53</f>
        <v>0</v>
      </c>
      <c r="E54" s="112">
        <v>0</v>
      </c>
      <c r="F54" s="113" t="s">
        <v>323</v>
      </c>
      <c r="G54" s="112">
        <v>6</v>
      </c>
      <c r="H54" s="113">
        <v>0</v>
      </c>
      <c r="I54" s="113" t="s">
        <v>61</v>
      </c>
      <c r="J54" s="112">
        <f>'контрол лист'!J53</f>
        <v>0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84" customHeight="1">
      <c r="A55" s="112" t="s">
        <v>326</v>
      </c>
      <c r="B55" s="112" t="s">
        <v>327</v>
      </c>
      <c r="C55" s="112" t="s">
        <v>120</v>
      </c>
      <c r="D55" s="112">
        <f>'контрол лист'!D54</f>
        <v>0</v>
      </c>
      <c r="E55" s="112">
        <v>0</v>
      </c>
      <c r="F55" s="113" t="s">
        <v>328</v>
      </c>
      <c r="G55" s="112">
        <v>26</v>
      </c>
      <c r="H55" s="113">
        <v>0</v>
      </c>
      <c r="I55" s="113" t="s">
        <v>61</v>
      </c>
      <c r="J55" s="112">
        <f>'контрол лист'!J54</f>
        <v>0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0" customHeight="1">
      <c r="A56" s="112" t="s">
        <v>329</v>
      </c>
      <c r="B56" s="112" t="s">
        <v>330</v>
      </c>
      <c r="C56" s="112" t="s">
        <v>120</v>
      </c>
      <c r="D56" s="112">
        <f>'контрол лист'!D55</f>
        <v>0</v>
      </c>
      <c r="E56" s="112" t="s">
        <v>263</v>
      </c>
      <c r="F56" s="113" t="s">
        <v>328</v>
      </c>
      <c r="G56" s="112">
        <v>31</v>
      </c>
      <c r="H56" s="113">
        <v>0</v>
      </c>
      <c r="I56" s="113" t="s">
        <v>61</v>
      </c>
      <c r="J56" s="112">
        <f>'контрол лист'!J55</f>
        <v>0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48" customHeight="1">
      <c r="A57" s="112" t="s">
        <v>331</v>
      </c>
      <c r="B57" s="112" t="s">
        <v>332</v>
      </c>
      <c r="C57" s="112" t="s">
        <v>120</v>
      </c>
      <c r="D57" s="112">
        <f>'контрол лист'!D56</f>
        <v>0</v>
      </c>
      <c r="E57" s="112" t="s">
        <v>263</v>
      </c>
      <c r="F57" s="113" t="s">
        <v>323</v>
      </c>
      <c r="G57" s="112">
        <v>13</v>
      </c>
      <c r="H57" s="113">
        <v>0</v>
      </c>
      <c r="I57" s="113" t="s">
        <v>61</v>
      </c>
      <c r="J57" s="112">
        <f>'контрол лист'!J56</f>
        <v>0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48" customHeight="1">
      <c r="A58" s="112" t="s">
        <v>333</v>
      </c>
      <c r="B58" s="112" t="s">
        <v>334</v>
      </c>
      <c r="C58" s="112" t="s">
        <v>120</v>
      </c>
      <c r="D58" s="112">
        <f>'контрол лист'!D57</f>
        <v>0</v>
      </c>
      <c r="E58" s="112">
        <v>0</v>
      </c>
      <c r="F58" s="113" t="s">
        <v>323</v>
      </c>
      <c r="G58" s="112">
        <v>16</v>
      </c>
      <c r="H58" s="113">
        <v>0</v>
      </c>
      <c r="I58" s="113" t="s">
        <v>61</v>
      </c>
      <c r="J58" s="112">
        <f>'контрол лист'!J57</f>
        <v>0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24" customHeight="1">
      <c r="A59" s="117" t="s">
        <v>335</v>
      </c>
      <c r="B59" s="112">
        <f>SUM('контрол лист'!G7:G45)</f>
        <v>112</v>
      </c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24" customHeight="1">
      <c r="A60" s="117" t="s">
        <v>336</v>
      </c>
      <c r="B60" s="112">
        <f>SUM('контрол лист'!G46:G58)</f>
        <v>156</v>
      </c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38.25" customHeight="1">
      <c r="A61" s="117" t="s">
        <v>337</v>
      </c>
      <c r="B61" s="112">
        <f>'контрол лист'!B59+'контрол лист'!B60</f>
        <v>268</v>
      </c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39" customHeight="1">
      <c r="A62" s="111" t="s">
        <v>338</v>
      </c>
      <c r="B62" s="111"/>
      <c r="C62" s="111"/>
      <c r="D62" s="111"/>
      <c r="E62" s="111"/>
      <c r="F62" s="111"/>
      <c r="G62" s="111"/>
      <c r="H62" s="111"/>
      <c r="I62" s="111"/>
      <c r="J62" s="111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72" customHeight="1">
      <c r="A63" s="111" t="s">
        <v>339</v>
      </c>
      <c r="B63" s="111"/>
      <c r="C63" s="111"/>
      <c r="D63" s="111"/>
      <c r="E63" s="111"/>
      <c r="F63" s="111"/>
      <c r="G63" s="111"/>
      <c r="H63" s="111"/>
      <c r="I63" s="111"/>
      <c r="J63" s="111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4" s="23" customFormat="1" ht="24" customHeight="1">
      <c r="A64" s="25" t="s">
        <v>340</v>
      </c>
      <c r="B64" s="23" t="s">
        <v>341</v>
      </c>
      <c r="G64" s="25" t="s">
        <v>342</v>
      </c>
      <c r="H64" s="25"/>
      <c r="I64" s="25" t="s">
        <v>343</v>
      </c>
      <c r="J64" s="87"/>
      <c r="K64" s="118"/>
      <c r="L64" s="118"/>
      <c r="M64" s="118"/>
      <c r="N64" s="118"/>
      <c r="O64" s="118"/>
      <c r="P64" s="25" t="s">
        <v>344</v>
      </c>
      <c r="Q64" s="25"/>
      <c r="R64" s="25" t="s">
        <v>343</v>
      </c>
      <c r="S64" s="25" t="s">
        <v>340</v>
      </c>
      <c r="T64" s="23" t="s">
        <v>341</v>
      </c>
      <c r="Y64" s="25" t="s">
        <v>344</v>
      </c>
      <c r="Z64" s="25"/>
      <c r="AA64" s="25" t="s">
        <v>343</v>
      </c>
      <c r="AB64" s="25" t="s">
        <v>340</v>
      </c>
      <c r="AC64" s="23" t="s">
        <v>341</v>
      </c>
      <c r="AH64" s="25" t="s">
        <v>344</v>
      </c>
      <c r="AI64" s="25"/>
      <c r="AJ64" s="25" t="s">
        <v>343</v>
      </c>
      <c r="AK64" s="25" t="s">
        <v>340</v>
      </c>
      <c r="AL64" s="23" t="s">
        <v>341</v>
      </c>
      <c r="AQ64" s="25" t="s">
        <v>344</v>
      </c>
      <c r="AR64" s="25"/>
      <c r="AS64" s="25" t="s">
        <v>343</v>
      </c>
      <c r="AT64" s="25" t="s">
        <v>340</v>
      </c>
      <c r="AU64" s="23" t="s">
        <v>341</v>
      </c>
      <c r="AZ64" s="25" t="s">
        <v>344</v>
      </c>
      <c r="BA64" s="25"/>
      <c r="BB64" s="25" t="s">
        <v>343</v>
      </c>
      <c r="BC64" s="25" t="s">
        <v>340</v>
      </c>
      <c r="BD64" s="23" t="s">
        <v>341</v>
      </c>
      <c r="BI64" s="25" t="s">
        <v>344</v>
      </c>
      <c r="BJ64" s="25"/>
      <c r="BK64" s="25" t="s">
        <v>343</v>
      </c>
      <c r="BL64" s="25" t="s">
        <v>340</v>
      </c>
      <c r="BM64" s="23" t="s">
        <v>341</v>
      </c>
      <c r="BR64" s="25" t="s">
        <v>344</v>
      </c>
      <c r="BS64" s="25"/>
      <c r="BT64" s="25" t="s">
        <v>343</v>
      </c>
      <c r="BU64" s="25" t="s">
        <v>340</v>
      </c>
      <c r="BV64" s="23" t="s">
        <v>341</v>
      </c>
      <c r="CA64" s="25" t="s">
        <v>344</v>
      </c>
      <c r="CB64" s="25"/>
      <c r="CC64" s="25" t="s">
        <v>343</v>
      </c>
      <c r="CD64" s="25" t="s">
        <v>340</v>
      </c>
      <c r="CE64" s="23" t="s">
        <v>341</v>
      </c>
      <c r="CJ64" s="25" t="s">
        <v>344</v>
      </c>
      <c r="CK64" s="25"/>
      <c r="CL64" s="25" t="s">
        <v>343</v>
      </c>
      <c r="CM64" s="25" t="s">
        <v>340</v>
      </c>
      <c r="CN64" s="23" t="s">
        <v>341</v>
      </c>
      <c r="CS64" s="25" t="s">
        <v>344</v>
      </c>
      <c r="CT64" s="25"/>
      <c r="CU64" s="25" t="s">
        <v>343</v>
      </c>
      <c r="CV64" s="25" t="s">
        <v>340</v>
      </c>
      <c r="CW64" s="23" t="s">
        <v>341</v>
      </c>
      <c r="DB64" s="25" t="s">
        <v>344</v>
      </c>
      <c r="DC64" s="25"/>
      <c r="DD64" s="25" t="s">
        <v>343</v>
      </c>
      <c r="DE64" s="25" t="s">
        <v>340</v>
      </c>
      <c r="DF64" s="23" t="s">
        <v>341</v>
      </c>
      <c r="DK64" s="25" t="s">
        <v>344</v>
      </c>
      <c r="DL64" s="25"/>
      <c r="DM64" s="25" t="s">
        <v>343</v>
      </c>
      <c r="DN64" s="25" t="s">
        <v>340</v>
      </c>
      <c r="DO64" s="23" t="s">
        <v>341</v>
      </c>
      <c r="DT64" s="25" t="s">
        <v>344</v>
      </c>
      <c r="DU64" s="25"/>
      <c r="DV64" s="25" t="s">
        <v>343</v>
      </c>
      <c r="DW64" s="25" t="s">
        <v>340</v>
      </c>
      <c r="DX64" s="23" t="s">
        <v>341</v>
      </c>
      <c r="EC64" s="25" t="s">
        <v>344</v>
      </c>
      <c r="ED64" s="25"/>
      <c r="EE64" s="25" t="s">
        <v>343</v>
      </c>
      <c r="EF64" s="25" t="s">
        <v>340</v>
      </c>
      <c r="EG64" s="23" t="s">
        <v>341</v>
      </c>
      <c r="EL64" s="25" t="s">
        <v>344</v>
      </c>
      <c r="EM64" s="25"/>
      <c r="EN64" s="25" t="s">
        <v>343</v>
      </c>
      <c r="EO64" s="25" t="s">
        <v>340</v>
      </c>
      <c r="EP64" s="23" t="s">
        <v>341</v>
      </c>
      <c r="EU64" s="25" t="s">
        <v>344</v>
      </c>
      <c r="EV64" s="25"/>
      <c r="EW64" s="25" t="s">
        <v>343</v>
      </c>
      <c r="EX64" s="25" t="s">
        <v>340</v>
      </c>
      <c r="EY64" s="23" t="s">
        <v>341</v>
      </c>
      <c r="FD64" s="25" t="s">
        <v>344</v>
      </c>
      <c r="FE64" s="25"/>
      <c r="FF64" s="25" t="s">
        <v>343</v>
      </c>
      <c r="FG64" s="25" t="s">
        <v>340</v>
      </c>
      <c r="FH64" s="23" t="s">
        <v>341</v>
      </c>
      <c r="FM64" s="25" t="s">
        <v>344</v>
      </c>
      <c r="FN64" s="25"/>
      <c r="FO64" s="25" t="s">
        <v>343</v>
      </c>
      <c r="FP64" s="25" t="s">
        <v>340</v>
      </c>
      <c r="FQ64" s="23" t="s">
        <v>341</v>
      </c>
      <c r="FV64" s="25" t="s">
        <v>344</v>
      </c>
      <c r="FW64" s="25"/>
      <c r="FX64" s="25" t="s">
        <v>343</v>
      </c>
      <c r="FY64" s="25" t="s">
        <v>340</v>
      </c>
      <c r="FZ64" s="23" t="s">
        <v>341</v>
      </c>
      <c r="GE64" s="25" t="s">
        <v>344</v>
      </c>
      <c r="GF64" s="25"/>
      <c r="GG64" s="25" t="s">
        <v>343</v>
      </c>
      <c r="GH64" s="25" t="s">
        <v>340</v>
      </c>
      <c r="GI64" s="23" t="s">
        <v>341</v>
      </c>
      <c r="GN64" s="25" t="s">
        <v>344</v>
      </c>
      <c r="GO64" s="25"/>
      <c r="GP64" s="25" t="s">
        <v>343</v>
      </c>
      <c r="GQ64" s="25" t="s">
        <v>340</v>
      </c>
      <c r="GR64" s="23" t="s">
        <v>341</v>
      </c>
      <c r="GW64" s="25" t="s">
        <v>344</v>
      </c>
      <c r="GX64" s="25"/>
      <c r="GY64" s="25" t="s">
        <v>343</v>
      </c>
      <c r="GZ64" s="25" t="s">
        <v>340</v>
      </c>
      <c r="HA64" s="23" t="s">
        <v>341</v>
      </c>
      <c r="HF64" s="25" t="s">
        <v>344</v>
      </c>
      <c r="HG64" s="25"/>
      <c r="HH64" s="25" t="s">
        <v>343</v>
      </c>
      <c r="HI64" s="25" t="s">
        <v>340</v>
      </c>
      <c r="HJ64" s="23" t="s">
        <v>341</v>
      </c>
      <c r="HO64" s="25" t="s">
        <v>344</v>
      </c>
      <c r="HP64" s="25"/>
      <c r="HQ64" s="25" t="s">
        <v>343</v>
      </c>
      <c r="HR64" s="25" t="s">
        <v>340</v>
      </c>
      <c r="HS64" s="23" t="s">
        <v>341</v>
      </c>
      <c r="HX64" s="25" t="s">
        <v>344</v>
      </c>
      <c r="HY64" s="25"/>
      <c r="HZ64" s="25" t="s">
        <v>343</v>
      </c>
      <c r="IA64" s="25" t="s">
        <v>340</v>
      </c>
      <c r="IB64" s="23" t="s">
        <v>341</v>
      </c>
      <c r="IG64" s="25" t="s">
        <v>344</v>
      </c>
      <c r="IH64" s="25"/>
      <c r="II64" s="25" t="s">
        <v>343</v>
      </c>
      <c r="IJ64" s="25" t="s">
        <v>340</v>
      </c>
      <c r="IK64" s="23" t="s">
        <v>341</v>
      </c>
      <c r="IP64" s="25" t="s">
        <v>344</v>
      </c>
      <c r="IQ64" s="25"/>
      <c r="IR64" s="25" t="s">
        <v>343</v>
      </c>
      <c r="IS64" s="25" t="s">
        <v>340</v>
      </c>
      <c r="IT64" s="23" t="s">
        <v>341</v>
      </c>
    </row>
    <row r="65" spans="1:254" s="23" customFormat="1" ht="35.25" customHeight="1">
      <c r="A65" s="25" t="s">
        <v>345</v>
      </c>
      <c r="B65" s="23" t="s">
        <v>346</v>
      </c>
      <c r="G65" s="25" t="s">
        <v>347</v>
      </c>
      <c r="H65" s="25"/>
      <c r="I65" s="25" t="s">
        <v>348</v>
      </c>
      <c r="J65" s="87"/>
      <c r="K65" s="118"/>
      <c r="L65" s="118"/>
      <c r="M65" s="118"/>
      <c r="N65" s="118"/>
      <c r="O65" s="118"/>
      <c r="P65" s="25" t="s">
        <v>347</v>
      </c>
      <c r="Q65" s="25"/>
      <c r="R65" s="25" t="s">
        <v>349</v>
      </c>
      <c r="S65" s="25" t="s">
        <v>350</v>
      </c>
      <c r="T65" s="23" t="s">
        <v>346</v>
      </c>
      <c r="Y65" s="25" t="s">
        <v>347</v>
      </c>
      <c r="Z65" s="25"/>
      <c r="AA65" s="25" t="s">
        <v>349</v>
      </c>
      <c r="AB65" s="25" t="s">
        <v>350</v>
      </c>
      <c r="AC65" s="23" t="s">
        <v>346</v>
      </c>
      <c r="AH65" s="25" t="s">
        <v>347</v>
      </c>
      <c r="AI65" s="25"/>
      <c r="AJ65" s="25" t="s">
        <v>349</v>
      </c>
      <c r="AK65" s="25" t="s">
        <v>350</v>
      </c>
      <c r="AL65" s="23" t="s">
        <v>346</v>
      </c>
      <c r="AQ65" s="25" t="s">
        <v>347</v>
      </c>
      <c r="AR65" s="25"/>
      <c r="AS65" s="25" t="s">
        <v>349</v>
      </c>
      <c r="AT65" s="25" t="s">
        <v>350</v>
      </c>
      <c r="AU65" s="23" t="s">
        <v>346</v>
      </c>
      <c r="AZ65" s="25" t="s">
        <v>347</v>
      </c>
      <c r="BA65" s="25"/>
      <c r="BB65" s="25" t="s">
        <v>349</v>
      </c>
      <c r="BC65" s="25" t="s">
        <v>350</v>
      </c>
      <c r="BD65" s="23" t="s">
        <v>346</v>
      </c>
      <c r="BI65" s="25" t="s">
        <v>347</v>
      </c>
      <c r="BJ65" s="25"/>
      <c r="BK65" s="25" t="s">
        <v>349</v>
      </c>
      <c r="BL65" s="25" t="s">
        <v>350</v>
      </c>
      <c r="BM65" s="23" t="s">
        <v>346</v>
      </c>
      <c r="BR65" s="25" t="s">
        <v>347</v>
      </c>
      <c r="BS65" s="25"/>
      <c r="BT65" s="25" t="s">
        <v>349</v>
      </c>
      <c r="BU65" s="25" t="s">
        <v>350</v>
      </c>
      <c r="BV65" s="23" t="s">
        <v>346</v>
      </c>
      <c r="CA65" s="25" t="s">
        <v>347</v>
      </c>
      <c r="CB65" s="25"/>
      <c r="CC65" s="25" t="s">
        <v>349</v>
      </c>
      <c r="CD65" s="25" t="s">
        <v>350</v>
      </c>
      <c r="CE65" s="23" t="s">
        <v>346</v>
      </c>
      <c r="CJ65" s="25" t="s">
        <v>347</v>
      </c>
      <c r="CK65" s="25"/>
      <c r="CL65" s="25" t="s">
        <v>349</v>
      </c>
      <c r="CM65" s="25" t="s">
        <v>350</v>
      </c>
      <c r="CN65" s="23" t="s">
        <v>346</v>
      </c>
      <c r="CS65" s="25" t="s">
        <v>347</v>
      </c>
      <c r="CT65" s="25"/>
      <c r="CU65" s="25" t="s">
        <v>349</v>
      </c>
      <c r="CV65" s="25" t="s">
        <v>350</v>
      </c>
      <c r="CW65" s="23" t="s">
        <v>346</v>
      </c>
      <c r="DB65" s="25" t="s">
        <v>347</v>
      </c>
      <c r="DC65" s="25"/>
      <c r="DD65" s="25" t="s">
        <v>349</v>
      </c>
      <c r="DE65" s="25" t="s">
        <v>350</v>
      </c>
      <c r="DF65" s="23" t="s">
        <v>346</v>
      </c>
      <c r="DK65" s="25" t="s">
        <v>347</v>
      </c>
      <c r="DL65" s="25"/>
      <c r="DM65" s="25" t="s">
        <v>349</v>
      </c>
      <c r="DN65" s="25" t="s">
        <v>350</v>
      </c>
      <c r="DO65" s="23" t="s">
        <v>346</v>
      </c>
      <c r="DT65" s="25" t="s">
        <v>347</v>
      </c>
      <c r="DU65" s="25"/>
      <c r="DV65" s="25" t="s">
        <v>349</v>
      </c>
      <c r="DW65" s="25" t="s">
        <v>350</v>
      </c>
      <c r="DX65" s="23" t="s">
        <v>346</v>
      </c>
      <c r="EC65" s="25" t="s">
        <v>347</v>
      </c>
      <c r="ED65" s="25"/>
      <c r="EE65" s="25" t="s">
        <v>349</v>
      </c>
      <c r="EF65" s="25" t="s">
        <v>350</v>
      </c>
      <c r="EG65" s="23" t="s">
        <v>346</v>
      </c>
      <c r="EL65" s="25" t="s">
        <v>347</v>
      </c>
      <c r="EM65" s="25"/>
      <c r="EN65" s="25" t="s">
        <v>349</v>
      </c>
      <c r="EO65" s="25" t="s">
        <v>350</v>
      </c>
      <c r="EP65" s="23" t="s">
        <v>346</v>
      </c>
      <c r="EU65" s="25" t="s">
        <v>347</v>
      </c>
      <c r="EV65" s="25"/>
      <c r="EW65" s="25" t="s">
        <v>349</v>
      </c>
      <c r="EX65" s="25" t="s">
        <v>350</v>
      </c>
      <c r="EY65" s="23" t="s">
        <v>346</v>
      </c>
      <c r="FD65" s="25" t="s">
        <v>347</v>
      </c>
      <c r="FE65" s="25"/>
      <c r="FF65" s="25" t="s">
        <v>349</v>
      </c>
      <c r="FG65" s="25" t="s">
        <v>350</v>
      </c>
      <c r="FH65" s="23" t="s">
        <v>346</v>
      </c>
      <c r="FM65" s="25" t="s">
        <v>347</v>
      </c>
      <c r="FN65" s="25"/>
      <c r="FO65" s="25" t="s">
        <v>349</v>
      </c>
      <c r="FP65" s="25" t="s">
        <v>350</v>
      </c>
      <c r="FQ65" s="23" t="s">
        <v>346</v>
      </c>
      <c r="FV65" s="25" t="s">
        <v>347</v>
      </c>
      <c r="FW65" s="25"/>
      <c r="FX65" s="25" t="s">
        <v>349</v>
      </c>
      <c r="FY65" s="25" t="s">
        <v>350</v>
      </c>
      <c r="FZ65" s="23" t="s">
        <v>346</v>
      </c>
      <c r="GE65" s="25" t="s">
        <v>347</v>
      </c>
      <c r="GF65" s="25"/>
      <c r="GG65" s="25" t="s">
        <v>349</v>
      </c>
      <c r="GH65" s="25" t="s">
        <v>350</v>
      </c>
      <c r="GI65" s="23" t="s">
        <v>346</v>
      </c>
      <c r="GN65" s="25" t="s">
        <v>347</v>
      </c>
      <c r="GO65" s="25"/>
      <c r="GP65" s="25" t="s">
        <v>349</v>
      </c>
      <c r="GQ65" s="25" t="s">
        <v>350</v>
      </c>
      <c r="GR65" s="23" t="s">
        <v>346</v>
      </c>
      <c r="GW65" s="25" t="s">
        <v>347</v>
      </c>
      <c r="GX65" s="25"/>
      <c r="GY65" s="25" t="s">
        <v>349</v>
      </c>
      <c r="GZ65" s="25" t="s">
        <v>350</v>
      </c>
      <c r="HA65" s="23" t="s">
        <v>346</v>
      </c>
      <c r="HF65" s="25" t="s">
        <v>347</v>
      </c>
      <c r="HG65" s="25"/>
      <c r="HH65" s="25" t="s">
        <v>349</v>
      </c>
      <c r="HI65" s="25" t="s">
        <v>350</v>
      </c>
      <c r="HJ65" s="23" t="s">
        <v>346</v>
      </c>
      <c r="HO65" s="25" t="s">
        <v>347</v>
      </c>
      <c r="HP65" s="25"/>
      <c r="HQ65" s="25" t="s">
        <v>349</v>
      </c>
      <c r="HR65" s="25" t="s">
        <v>350</v>
      </c>
      <c r="HS65" s="23" t="s">
        <v>346</v>
      </c>
      <c r="HX65" s="25" t="s">
        <v>347</v>
      </c>
      <c r="HY65" s="25"/>
      <c r="HZ65" s="25" t="s">
        <v>349</v>
      </c>
      <c r="IA65" s="25" t="s">
        <v>350</v>
      </c>
      <c r="IB65" s="23" t="s">
        <v>346</v>
      </c>
      <c r="IG65" s="25" t="s">
        <v>347</v>
      </c>
      <c r="IH65" s="25"/>
      <c r="II65" s="25" t="s">
        <v>349</v>
      </c>
      <c r="IJ65" s="25" t="s">
        <v>350</v>
      </c>
      <c r="IK65" s="23" t="s">
        <v>346</v>
      </c>
      <c r="IP65" s="25" t="s">
        <v>347</v>
      </c>
      <c r="IQ65" s="25"/>
      <c r="IR65" s="25" t="s">
        <v>349</v>
      </c>
      <c r="IS65" s="25" t="s">
        <v>350</v>
      </c>
      <c r="IT65" s="23" t="s">
        <v>346</v>
      </c>
    </row>
    <row r="66" spans="1:254" s="23" customFormat="1" ht="45.75" customHeight="1">
      <c r="A66" s="25" t="s">
        <v>351</v>
      </c>
      <c r="B66" s="23" t="s">
        <v>352</v>
      </c>
      <c r="G66" s="25" t="s">
        <v>353</v>
      </c>
      <c r="H66" s="25"/>
      <c r="I66" s="25" t="s">
        <v>354</v>
      </c>
      <c r="J66" s="87"/>
      <c r="K66" s="118"/>
      <c r="L66" s="118"/>
      <c r="M66" s="118"/>
      <c r="N66" s="118"/>
      <c r="O66" s="118"/>
      <c r="P66" s="25" t="s">
        <v>355</v>
      </c>
      <c r="Q66" s="25"/>
      <c r="R66" s="25" t="s">
        <v>354</v>
      </c>
      <c r="S66" s="25" t="s">
        <v>356</v>
      </c>
      <c r="T66" s="23" t="s">
        <v>352</v>
      </c>
      <c r="Y66" s="25" t="s">
        <v>355</v>
      </c>
      <c r="Z66" s="25"/>
      <c r="AA66" s="25" t="s">
        <v>354</v>
      </c>
      <c r="AB66" s="25" t="s">
        <v>356</v>
      </c>
      <c r="AC66" s="23" t="s">
        <v>352</v>
      </c>
      <c r="AH66" s="25" t="s">
        <v>355</v>
      </c>
      <c r="AI66" s="25"/>
      <c r="AJ66" s="25" t="s">
        <v>354</v>
      </c>
      <c r="AK66" s="25" t="s">
        <v>356</v>
      </c>
      <c r="AL66" s="23" t="s">
        <v>352</v>
      </c>
      <c r="AQ66" s="25" t="s">
        <v>355</v>
      </c>
      <c r="AR66" s="25"/>
      <c r="AS66" s="25" t="s">
        <v>354</v>
      </c>
      <c r="AT66" s="25" t="s">
        <v>356</v>
      </c>
      <c r="AU66" s="23" t="s">
        <v>352</v>
      </c>
      <c r="AZ66" s="25" t="s">
        <v>355</v>
      </c>
      <c r="BA66" s="25"/>
      <c r="BB66" s="25" t="s">
        <v>354</v>
      </c>
      <c r="BC66" s="25" t="s">
        <v>356</v>
      </c>
      <c r="BD66" s="23" t="s">
        <v>352</v>
      </c>
      <c r="BI66" s="25" t="s">
        <v>355</v>
      </c>
      <c r="BJ66" s="25"/>
      <c r="BK66" s="25" t="s">
        <v>354</v>
      </c>
      <c r="BL66" s="25" t="s">
        <v>356</v>
      </c>
      <c r="BM66" s="23" t="s">
        <v>352</v>
      </c>
      <c r="BR66" s="25" t="s">
        <v>355</v>
      </c>
      <c r="BS66" s="25"/>
      <c r="BT66" s="25" t="s">
        <v>354</v>
      </c>
      <c r="BU66" s="25" t="s">
        <v>356</v>
      </c>
      <c r="BV66" s="23" t="s">
        <v>352</v>
      </c>
      <c r="CA66" s="25" t="s">
        <v>355</v>
      </c>
      <c r="CB66" s="25"/>
      <c r="CC66" s="25" t="s">
        <v>354</v>
      </c>
      <c r="CD66" s="25" t="s">
        <v>356</v>
      </c>
      <c r="CE66" s="23" t="s">
        <v>352</v>
      </c>
      <c r="CJ66" s="25" t="s">
        <v>355</v>
      </c>
      <c r="CK66" s="25"/>
      <c r="CL66" s="25" t="s">
        <v>354</v>
      </c>
      <c r="CM66" s="25" t="s">
        <v>356</v>
      </c>
      <c r="CN66" s="23" t="s">
        <v>352</v>
      </c>
      <c r="CS66" s="25" t="s">
        <v>355</v>
      </c>
      <c r="CT66" s="25"/>
      <c r="CU66" s="25" t="s">
        <v>354</v>
      </c>
      <c r="CV66" s="25" t="s">
        <v>356</v>
      </c>
      <c r="CW66" s="23" t="s">
        <v>352</v>
      </c>
      <c r="DB66" s="25" t="s">
        <v>355</v>
      </c>
      <c r="DC66" s="25"/>
      <c r="DD66" s="25" t="s">
        <v>354</v>
      </c>
      <c r="DE66" s="25" t="s">
        <v>356</v>
      </c>
      <c r="DF66" s="23" t="s">
        <v>352</v>
      </c>
      <c r="DK66" s="25" t="s">
        <v>355</v>
      </c>
      <c r="DL66" s="25"/>
      <c r="DM66" s="25" t="s">
        <v>354</v>
      </c>
      <c r="DN66" s="25" t="s">
        <v>356</v>
      </c>
      <c r="DO66" s="23" t="s">
        <v>352</v>
      </c>
      <c r="DT66" s="25" t="s">
        <v>355</v>
      </c>
      <c r="DU66" s="25"/>
      <c r="DV66" s="25" t="s">
        <v>354</v>
      </c>
      <c r="DW66" s="25" t="s">
        <v>356</v>
      </c>
      <c r="DX66" s="23" t="s">
        <v>352</v>
      </c>
      <c r="EC66" s="25" t="s">
        <v>355</v>
      </c>
      <c r="ED66" s="25"/>
      <c r="EE66" s="25" t="s">
        <v>354</v>
      </c>
      <c r="EF66" s="25" t="s">
        <v>356</v>
      </c>
      <c r="EG66" s="23" t="s">
        <v>352</v>
      </c>
      <c r="EL66" s="25" t="s">
        <v>355</v>
      </c>
      <c r="EM66" s="25"/>
      <c r="EN66" s="25" t="s">
        <v>354</v>
      </c>
      <c r="EO66" s="25" t="s">
        <v>356</v>
      </c>
      <c r="EP66" s="23" t="s">
        <v>352</v>
      </c>
      <c r="EU66" s="25" t="s">
        <v>355</v>
      </c>
      <c r="EV66" s="25"/>
      <c r="EW66" s="25" t="s">
        <v>354</v>
      </c>
      <c r="EX66" s="25" t="s">
        <v>356</v>
      </c>
      <c r="EY66" s="23" t="s">
        <v>352</v>
      </c>
      <c r="FD66" s="25" t="s">
        <v>355</v>
      </c>
      <c r="FE66" s="25"/>
      <c r="FF66" s="25" t="s">
        <v>354</v>
      </c>
      <c r="FG66" s="25" t="s">
        <v>356</v>
      </c>
      <c r="FH66" s="23" t="s">
        <v>352</v>
      </c>
      <c r="FM66" s="25" t="s">
        <v>355</v>
      </c>
      <c r="FN66" s="25"/>
      <c r="FO66" s="25" t="s">
        <v>354</v>
      </c>
      <c r="FP66" s="25" t="s">
        <v>356</v>
      </c>
      <c r="FQ66" s="23" t="s">
        <v>352</v>
      </c>
      <c r="FV66" s="25" t="s">
        <v>355</v>
      </c>
      <c r="FW66" s="25"/>
      <c r="FX66" s="25" t="s">
        <v>354</v>
      </c>
      <c r="FY66" s="25" t="s">
        <v>356</v>
      </c>
      <c r="FZ66" s="23" t="s">
        <v>352</v>
      </c>
      <c r="GE66" s="25" t="s">
        <v>355</v>
      </c>
      <c r="GF66" s="25"/>
      <c r="GG66" s="25" t="s">
        <v>354</v>
      </c>
      <c r="GH66" s="25" t="s">
        <v>356</v>
      </c>
      <c r="GI66" s="23" t="s">
        <v>352</v>
      </c>
      <c r="GN66" s="25" t="s">
        <v>355</v>
      </c>
      <c r="GO66" s="25"/>
      <c r="GP66" s="25" t="s">
        <v>354</v>
      </c>
      <c r="GQ66" s="25" t="s">
        <v>356</v>
      </c>
      <c r="GR66" s="23" t="s">
        <v>352</v>
      </c>
      <c r="GW66" s="25" t="s">
        <v>355</v>
      </c>
      <c r="GX66" s="25"/>
      <c r="GY66" s="25" t="s">
        <v>354</v>
      </c>
      <c r="GZ66" s="25" t="s">
        <v>356</v>
      </c>
      <c r="HA66" s="23" t="s">
        <v>352</v>
      </c>
      <c r="HF66" s="25" t="s">
        <v>355</v>
      </c>
      <c r="HG66" s="25"/>
      <c r="HH66" s="25" t="s">
        <v>354</v>
      </c>
      <c r="HI66" s="25" t="s">
        <v>356</v>
      </c>
      <c r="HJ66" s="23" t="s">
        <v>352</v>
      </c>
      <c r="HO66" s="25" t="s">
        <v>355</v>
      </c>
      <c r="HP66" s="25"/>
      <c r="HQ66" s="25" t="s">
        <v>354</v>
      </c>
      <c r="HR66" s="25" t="s">
        <v>356</v>
      </c>
      <c r="HS66" s="23" t="s">
        <v>352</v>
      </c>
      <c r="HX66" s="25" t="s">
        <v>355</v>
      </c>
      <c r="HY66" s="25"/>
      <c r="HZ66" s="25" t="s">
        <v>354</v>
      </c>
      <c r="IA66" s="25" t="s">
        <v>356</v>
      </c>
      <c r="IB66" s="23" t="s">
        <v>352</v>
      </c>
      <c r="IG66" s="25" t="s">
        <v>355</v>
      </c>
      <c r="IH66" s="25"/>
      <c r="II66" s="25" t="s">
        <v>354</v>
      </c>
      <c r="IJ66" s="25" t="s">
        <v>356</v>
      </c>
      <c r="IK66" s="23" t="s">
        <v>352</v>
      </c>
      <c r="IP66" s="25" t="s">
        <v>355</v>
      </c>
      <c r="IQ66" s="25"/>
      <c r="IR66" s="25" t="s">
        <v>354</v>
      </c>
      <c r="IS66" s="25" t="s">
        <v>356</v>
      </c>
      <c r="IT66" s="23" t="s">
        <v>352</v>
      </c>
    </row>
    <row r="67" spans="1:256" s="25" customFormat="1" ht="45.75" customHeight="1">
      <c r="A67" s="25" t="s">
        <v>357</v>
      </c>
      <c r="B67" s="23" t="s">
        <v>358</v>
      </c>
      <c r="C67" s="23"/>
      <c r="D67" s="23"/>
      <c r="E67" s="23"/>
      <c r="F67" s="23"/>
      <c r="J67" s="87"/>
      <c r="K67" s="118"/>
      <c r="L67" s="118"/>
      <c r="M67" s="118"/>
      <c r="N67" s="118"/>
      <c r="O67" s="118"/>
      <c r="T67"/>
      <c r="U67" s="23"/>
      <c r="V67" s="23"/>
      <c r="W67" s="23"/>
      <c r="X67" s="23"/>
      <c r="AC67"/>
      <c r="AD67" s="23"/>
      <c r="AE67" s="23"/>
      <c r="AF67" s="23"/>
      <c r="AG67" s="23"/>
      <c r="AL67"/>
      <c r="AM67" s="23"/>
      <c r="AN67" s="23"/>
      <c r="AO67" s="23"/>
      <c r="AP67" s="23"/>
      <c r="AU67"/>
      <c r="AV67" s="23"/>
      <c r="AW67" s="23"/>
      <c r="AX67" s="23"/>
      <c r="AY67" s="23"/>
      <c r="BD67"/>
      <c r="BE67" s="23"/>
      <c r="BF67" s="23"/>
      <c r="BG67" s="23"/>
      <c r="BH67" s="23"/>
      <c r="BM67"/>
      <c r="BN67" s="23"/>
      <c r="BO67" s="23"/>
      <c r="BP67" s="23"/>
      <c r="BQ67" s="23"/>
      <c r="BV67"/>
      <c r="BW67" s="23"/>
      <c r="BX67" s="23"/>
      <c r="BY67" s="23"/>
      <c r="BZ67" s="23"/>
      <c r="CE67"/>
      <c r="CF67" s="23"/>
      <c r="CG67" s="23"/>
      <c r="CH67" s="23"/>
      <c r="CI67" s="23"/>
      <c r="CN67"/>
      <c r="CO67" s="23"/>
      <c r="CP67" s="23"/>
      <c r="CQ67" s="23"/>
      <c r="CR67" s="23"/>
      <c r="CW67"/>
      <c r="CX67" s="23"/>
      <c r="CY67" s="23"/>
      <c r="CZ67" s="23"/>
      <c r="DA67" s="23"/>
      <c r="DF67"/>
      <c r="DG67" s="23"/>
      <c r="DH67" s="23"/>
      <c r="DI67" s="23"/>
      <c r="DJ67" s="23"/>
      <c r="DO67"/>
      <c r="DP67" s="23"/>
      <c r="DQ67" s="23"/>
      <c r="DR67" s="23"/>
      <c r="DS67" s="23"/>
      <c r="DX67"/>
      <c r="DY67" s="23"/>
      <c r="DZ67" s="23"/>
      <c r="EA67" s="23"/>
      <c r="EB67" s="23"/>
      <c r="EG67"/>
      <c r="EH67" s="23"/>
      <c r="EI67" s="23"/>
      <c r="EJ67" s="23"/>
      <c r="EK67" s="23"/>
      <c r="EP67"/>
      <c r="EQ67" s="23"/>
      <c r="ER67" s="23"/>
      <c r="ES67" s="23"/>
      <c r="ET67" s="23"/>
      <c r="EY67"/>
      <c r="EZ67" s="23"/>
      <c r="FA67" s="23"/>
      <c r="FB67" s="23"/>
      <c r="FC67" s="23"/>
      <c r="FH67"/>
      <c r="FI67" s="23"/>
      <c r="FJ67" s="23"/>
      <c r="FK67" s="23"/>
      <c r="FL67" s="23"/>
      <c r="FQ67"/>
      <c r="FR67" s="23"/>
      <c r="FS67" s="23"/>
      <c r="FT67" s="23"/>
      <c r="FU67" s="23"/>
      <c r="FZ67"/>
      <c r="GA67" s="23"/>
      <c r="GB67" s="23"/>
      <c r="GC67" s="23"/>
      <c r="GD67" s="23"/>
      <c r="GI67"/>
      <c r="GJ67" s="23"/>
      <c r="GK67" s="23"/>
      <c r="GL67" s="23"/>
      <c r="GM67" s="23"/>
      <c r="GR67"/>
      <c r="GS67" s="23"/>
      <c r="GT67" s="23"/>
      <c r="GU67" s="23"/>
      <c r="GV67" s="23"/>
      <c r="HA67"/>
      <c r="HB67" s="23"/>
      <c r="HC67" s="23"/>
      <c r="HD67" s="23"/>
      <c r="HE67" s="23"/>
      <c r="HJ67"/>
      <c r="HK67" s="23"/>
      <c r="HL67" s="23"/>
      <c r="HM67" s="23"/>
      <c r="HN67" s="23"/>
      <c r="HS67"/>
      <c r="HT67" s="23"/>
      <c r="HU67" s="23"/>
      <c r="HV67" s="23"/>
      <c r="HW67" s="23"/>
      <c r="IB67"/>
      <c r="IC67" s="23"/>
      <c r="ID67" s="23"/>
      <c r="IE67" s="23"/>
      <c r="IF67" s="23"/>
      <c r="IK67"/>
      <c r="IL67" s="23"/>
      <c r="IM67" s="23"/>
      <c r="IN67" s="23"/>
      <c r="IO67" s="23"/>
      <c r="IT67"/>
      <c r="IU67" s="23"/>
      <c r="IV67" s="23"/>
    </row>
    <row r="68" s="110" customFormat="1" ht="12" customHeight="1">
      <c r="A68" s="119" t="s">
        <v>15</v>
      </c>
    </row>
    <row r="69" spans="1:256" ht="12" customHeight="1">
      <c r="A69" s="119" t="s">
        <v>359</v>
      </c>
      <c r="B69" s="119"/>
      <c r="C69" s="119"/>
      <c r="D69" s="119"/>
      <c r="E69" s="119"/>
      <c r="F69" s="119"/>
      <c r="G69" s="120" t="s">
        <v>360</v>
      </c>
      <c r="H69" s="120"/>
      <c r="I69" s="120"/>
      <c r="J69" s="120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10" s="105" customFormat="1" ht="12" customHeight="1">
      <c r="A70" s="105" t="s">
        <v>18</v>
      </c>
      <c r="B70" s="110"/>
      <c r="C70" s="110"/>
      <c r="D70" s="110"/>
      <c r="E70" s="110"/>
      <c r="F70"/>
      <c r="J70"/>
    </row>
    <row r="71" spans="1:10" ht="12" customHeight="1">
      <c r="A71" s="121" t="s">
        <v>361</v>
      </c>
      <c r="B71" s="121"/>
      <c r="C71" s="121"/>
      <c r="D71" s="121"/>
      <c r="E71" s="110"/>
      <c r="F71" s="110"/>
      <c r="G71" s="122" t="s">
        <v>360</v>
      </c>
      <c r="H71" s="122"/>
      <c r="I71" s="122"/>
      <c r="J71" s="122"/>
    </row>
  </sheetData>
  <sheetProtection selectLockedCells="1" selectUnlockedCells="1"/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/>
  <pageMargins left="0.6895833333333333" right="0.47152777777777777" top="0.30486111111111114" bottom="0.0375" header="0.5118055555555555" footer="0.5118055555555555"/>
  <pageSetup horizontalDpi="300" verticalDpi="300" orientation="landscape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A1" sqref="A1"/>
    </sheetView>
  </sheetViews>
  <sheetFormatPr defaultColWidth="8.796875" defaultRowHeight="14.25"/>
  <cols>
    <col min="1" max="64" width="13" style="123" customWidth="1"/>
    <col min="65" max="16384" width="9.19921875" style="0" customWidth="1"/>
  </cols>
  <sheetData>
    <row r="1" spans="1:9" ht="15.75" customHeight="1">
      <c r="A1" s="124" t="s">
        <v>362</v>
      </c>
      <c r="B1" s="124"/>
      <c r="C1" s="124"/>
      <c r="D1" s="124"/>
      <c r="E1" s="124"/>
      <c r="F1" s="124"/>
      <c r="G1" s="124"/>
      <c r="H1" s="124"/>
      <c r="I1" s="124"/>
    </row>
    <row r="2" spans="1:9" ht="15.75" customHeight="1">
      <c r="A2" s="125">
        <f>'контрол лист'!A2</f>
        <v>0</v>
      </c>
      <c r="B2" s="125"/>
      <c r="C2"/>
      <c r="D2"/>
      <c r="E2"/>
      <c r="F2"/>
      <c r="G2"/>
      <c r="H2"/>
      <c r="I2"/>
    </row>
    <row r="3" spans="1:9" ht="26.25" customHeight="1">
      <c r="A3" s="126" t="s">
        <v>108</v>
      </c>
      <c r="B3" s="25" t="s">
        <v>109</v>
      </c>
      <c r="C3" s="127" t="s">
        <v>126</v>
      </c>
      <c r="D3" s="126" t="s">
        <v>110</v>
      </c>
      <c r="E3" s="128" t="s">
        <v>363</v>
      </c>
      <c r="F3" s="128"/>
      <c r="G3" s="128"/>
      <c r="H3" s="128"/>
      <c r="I3" s="128"/>
    </row>
    <row r="4" spans="1:9" ht="38.25" customHeight="1">
      <c r="A4" s="19">
        <v>1</v>
      </c>
      <c r="B4" s="25" t="s">
        <v>242</v>
      </c>
      <c r="C4" s="112">
        <v>1.2</v>
      </c>
      <c r="D4" s="129" t="s">
        <v>364</v>
      </c>
      <c r="E4" s="130">
        <v>44019</v>
      </c>
      <c r="H4" s="130" t="s">
        <v>61</v>
      </c>
      <c r="I4" s="130" t="s">
        <v>61</v>
      </c>
    </row>
    <row r="5" spans="1:9" ht="38.25" customHeight="1">
      <c r="A5" s="19">
        <v>2</v>
      </c>
      <c r="B5" s="25" t="s">
        <v>245</v>
      </c>
      <c r="C5" s="112" t="s">
        <v>246</v>
      </c>
      <c r="D5" s="129" t="s">
        <v>364</v>
      </c>
      <c r="E5" s="130">
        <v>44019</v>
      </c>
      <c r="H5" s="130" t="s">
        <v>61</v>
      </c>
      <c r="I5" s="130" t="s">
        <v>61</v>
      </c>
    </row>
    <row r="6" spans="1:9" ht="38.25" customHeight="1">
      <c r="A6" s="19">
        <v>3</v>
      </c>
      <c r="B6" s="25" t="s">
        <v>247</v>
      </c>
      <c r="C6" s="112" t="s">
        <v>248</v>
      </c>
      <c r="D6" s="129" t="s">
        <v>364</v>
      </c>
      <c r="E6" s="130">
        <v>44019</v>
      </c>
      <c r="H6" s="130" t="s">
        <v>61</v>
      </c>
      <c r="I6" s="130" t="s">
        <v>61</v>
      </c>
    </row>
    <row r="7" spans="1:9" ht="25.5" customHeight="1">
      <c r="A7" s="19">
        <v>4</v>
      </c>
      <c r="B7" s="25" t="s">
        <v>249</v>
      </c>
      <c r="C7" s="112" t="s">
        <v>250</v>
      </c>
      <c r="D7" s="129" t="s">
        <v>364</v>
      </c>
      <c r="E7" s="130">
        <v>44019</v>
      </c>
      <c r="H7" s="130" t="s">
        <v>61</v>
      </c>
      <c r="I7" s="130" t="s">
        <v>61</v>
      </c>
    </row>
    <row r="8" spans="1:9" ht="51" customHeight="1">
      <c r="A8" s="19">
        <v>5</v>
      </c>
      <c r="B8" s="25" t="s">
        <v>251</v>
      </c>
      <c r="C8" s="112">
        <v>18.19</v>
      </c>
      <c r="D8" s="129" t="s">
        <v>364</v>
      </c>
      <c r="E8" s="130">
        <v>44019</v>
      </c>
      <c r="H8" s="130" t="s">
        <v>61</v>
      </c>
      <c r="I8" s="130" t="s">
        <v>61</v>
      </c>
    </row>
    <row r="9" spans="1:9" ht="38.25" customHeight="1">
      <c r="A9" s="19">
        <v>6</v>
      </c>
      <c r="B9" s="25" t="s">
        <v>252</v>
      </c>
      <c r="C9" s="112">
        <v>108</v>
      </c>
      <c r="D9" s="129" t="s">
        <v>364</v>
      </c>
      <c r="E9" s="130">
        <v>44019</v>
      </c>
      <c r="H9" s="130" t="s">
        <v>61</v>
      </c>
      <c r="I9" s="130" t="s">
        <v>61</v>
      </c>
    </row>
    <row r="10" spans="1:9" ht="38.25" customHeight="1">
      <c r="A10" s="19">
        <v>7</v>
      </c>
      <c r="B10" s="25" t="s">
        <v>253</v>
      </c>
      <c r="C10" s="112">
        <v>22.21</v>
      </c>
      <c r="D10" s="129" t="s">
        <v>364</v>
      </c>
      <c r="E10" s="130">
        <v>44019</v>
      </c>
      <c r="H10" s="130" t="s">
        <v>61</v>
      </c>
      <c r="I10" s="130" t="s">
        <v>61</v>
      </c>
    </row>
    <row r="11" spans="1:9" ht="38.25" customHeight="1">
      <c r="A11" s="19">
        <v>8</v>
      </c>
      <c r="B11" s="25" t="s">
        <v>254</v>
      </c>
      <c r="C11" s="112">
        <v>23.24</v>
      </c>
      <c r="D11" s="129" t="s">
        <v>364</v>
      </c>
      <c r="E11" s="130">
        <v>44019</v>
      </c>
      <c r="H11" s="130" t="s">
        <v>61</v>
      </c>
      <c r="I11" s="130" t="s">
        <v>61</v>
      </c>
    </row>
    <row r="12" spans="1:9" ht="38.25" customHeight="1">
      <c r="A12" s="19">
        <v>9</v>
      </c>
      <c r="B12" s="25" t="s">
        <v>255</v>
      </c>
      <c r="C12" s="112">
        <v>25.26</v>
      </c>
      <c r="D12" s="129" t="s">
        <v>364</v>
      </c>
      <c r="E12" s="130">
        <v>44019</v>
      </c>
      <c r="H12" s="130" t="s">
        <v>61</v>
      </c>
      <c r="I12" s="130" t="s">
        <v>61</v>
      </c>
    </row>
    <row r="13" spans="1:9" ht="38.25" customHeight="1">
      <c r="A13" s="19">
        <v>10</v>
      </c>
      <c r="B13" s="25" t="s">
        <v>256</v>
      </c>
      <c r="C13" s="112" t="s">
        <v>257</v>
      </c>
      <c r="D13" s="129" t="s">
        <v>364</v>
      </c>
      <c r="E13" s="130">
        <v>44019</v>
      </c>
      <c r="H13" s="130" t="s">
        <v>61</v>
      </c>
      <c r="I13" s="130" t="s">
        <v>61</v>
      </c>
    </row>
    <row r="14" spans="1:9" ht="63.75" customHeight="1">
      <c r="A14" s="19">
        <v>11</v>
      </c>
      <c r="B14" s="25" t="s">
        <v>258</v>
      </c>
      <c r="C14" s="112" t="s">
        <v>259</v>
      </c>
      <c r="D14" s="129" t="s">
        <v>364</v>
      </c>
      <c r="E14" s="130">
        <v>44019</v>
      </c>
      <c r="H14" s="130" t="s">
        <v>61</v>
      </c>
      <c r="I14" s="130" t="s">
        <v>61</v>
      </c>
    </row>
    <row r="15" spans="1:9" ht="63.75" customHeight="1">
      <c r="A15" s="19">
        <v>12</v>
      </c>
      <c r="B15" s="25" t="s">
        <v>260</v>
      </c>
      <c r="C15" s="112">
        <v>37</v>
      </c>
      <c r="D15" s="129" t="s">
        <v>364</v>
      </c>
      <c r="E15" s="130">
        <v>44019</v>
      </c>
      <c r="H15" s="130" t="s">
        <v>61</v>
      </c>
      <c r="I15" s="130" t="s">
        <v>61</v>
      </c>
    </row>
    <row r="16" spans="1:9" ht="51" customHeight="1">
      <c r="A16" s="19">
        <v>13</v>
      </c>
      <c r="B16" s="25" t="s">
        <v>261</v>
      </c>
      <c r="C16" s="112" t="s">
        <v>365</v>
      </c>
      <c r="D16" s="129" t="s">
        <v>364</v>
      </c>
      <c r="E16" s="130">
        <v>44019</v>
      </c>
      <c r="H16" s="130" t="s">
        <v>61</v>
      </c>
      <c r="I16" s="130" t="s">
        <v>61</v>
      </c>
    </row>
    <row r="17" spans="1:9" ht="38.25" customHeight="1">
      <c r="A17" s="19">
        <v>14</v>
      </c>
      <c r="B17" s="25" t="s">
        <v>265</v>
      </c>
      <c r="C17" s="112" t="s">
        <v>266</v>
      </c>
      <c r="D17" s="129" t="s">
        <v>364</v>
      </c>
      <c r="E17" s="130">
        <v>44019</v>
      </c>
      <c r="H17" s="130" t="s">
        <v>61</v>
      </c>
      <c r="I17" s="130" t="s">
        <v>61</v>
      </c>
    </row>
    <row r="18" spans="1:9" ht="38.25" customHeight="1">
      <c r="A18" s="19">
        <v>15</v>
      </c>
      <c r="B18" s="25" t="s">
        <v>267</v>
      </c>
      <c r="C18" s="112">
        <v>55.63</v>
      </c>
      <c r="D18" s="129" t="s">
        <v>364</v>
      </c>
      <c r="E18" s="130">
        <v>44019</v>
      </c>
      <c r="H18" s="130" t="s">
        <v>61</v>
      </c>
      <c r="I18" s="130" t="s">
        <v>61</v>
      </c>
    </row>
    <row r="19" spans="1:9" ht="38.25" customHeight="1">
      <c r="A19" s="19">
        <v>16</v>
      </c>
      <c r="B19" s="25" t="s">
        <v>270</v>
      </c>
      <c r="C19" s="112">
        <v>64.67</v>
      </c>
      <c r="D19" s="129" t="s">
        <v>364</v>
      </c>
      <c r="E19" s="130">
        <v>44019</v>
      </c>
      <c r="H19" s="130" t="s">
        <v>61</v>
      </c>
      <c r="I19" s="130" t="s">
        <v>61</v>
      </c>
    </row>
    <row r="20" spans="1:9" ht="38.25" customHeight="1">
      <c r="A20" s="19">
        <v>17</v>
      </c>
      <c r="B20" s="25" t="s">
        <v>271</v>
      </c>
      <c r="C20" s="112">
        <v>65.66</v>
      </c>
      <c r="D20" s="129" t="s">
        <v>364</v>
      </c>
      <c r="E20" s="130">
        <v>44019</v>
      </c>
      <c r="H20" s="130" t="s">
        <v>61</v>
      </c>
      <c r="I20" s="130" t="s">
        <v>61</v>
      </c>
    </row>
    <row r="21" spans="1:9" ht="51" customHeight="1">
      <c r="A21" s="19">
        <v>18</v>
      </c>
      <c r="B21" s="25" t="s">
        <v>272</v>
      </c>
      <c r="C21" s="112" t="s">
        <v>273</v>
      </c>
      <c r="D21" s="129" t="s">
        <v>364</v>
      </c>
      <c r="E21" s="130">
        <v>44019</v>
      </c>
      <c r="H21" s="130" t="s">
        <v>61</v>
      </c>
      <c r="I21" s="130" t="s">
        <v>61</v>
      </c>
    </row>
    <row r="22" spans="1:9" ht="38.25" customHeight="1">
      <c r="A22" s="19">
        <v>19</v>
      </c>
      <c r="B22" s="25" t="s">
        <v>274</v>
      </c>
      <c r="C22" s="112">
        <v>27.28</v>
      </c>
      <c r="D22" s="129" t="s">
        <v>364</v>
      </c>
      <c r="E22" s="130">
        <v>44019</v>
      </c>
      <c r="H22" s="130" t="s">
        <v>61</v>
      </c>
      <c r="I22" s="130" t="s">
        <v>61</v>
      </c>
    </row>
    <row r="23" spans="1:9" ht="63.75" customHeight="1">
      <c r="A23" s="19">
        <v>20</v>
      </c>
      <c r="B23" s="25" t="s">
        <v>275</v>
      </c>
      <c r="C23" s="112" t="s">
        <v>276</v>
      </c>
      <c r="D23" s="129" t="s">
        <v>364</v>
      </c>
      <c r="E23" s="130">
        <v>44019</v>
      </c>
      <c r="H23" s="130" t="s">
        <v>61</v>
      </c>
      <c r="I23" s="130" t="s">
        <v>61</v>
      </c>
    </row>
    <row r="24" spans="1:9" ht="25.5" customHeight="1">
      <c r="A24" s="19">
        <v>21</v>
      </c>
      <c r="B24" s="25" t="s">
        <v>277</v>
      </c>
      <c r="C24" s="112" t="s">
        <v>278</v>
      </c>
      <c r="D24" s="129" t="s">
        <v>364</v>
      </c>
      <c r="E24" s="130">
        <v>44019</v>
      </c>
      <c r="H24" s="130" t="s">
        <v>61</v>
      </c>
      <c r="I24" s="130" t="s">
        <v>61</v>
      </c>
    </row>
    <row r="25" spans="1:9" ht="14.25" customHeight="1">
      <c r="A25" s="19">
        <v>22</v>
      </c>
      <c r="B25" s="25" t="s">
        <v>279</v>
      </c>
      <c r="C25" s="112">
        <v>10.9</v>
      </c>
      <c r="D25" s="129" t="s">
        <v>364</v>
      </c>
      <c r="E25" s="130">
        <v>44019</v>
      </c>
      <c r="H25" s="130" t="s">
        <v>61</v>
      </c>
      <c r="I25" s="130" t="s">
        <v>61</v>
      </c>
    </row>
    <row r="26" spans="1:9" ht="38.25" customHeight="1">
      <c r="A26" s="19">
        <v>23</v>
      </c>
      <c r="B26" s="25" t="s">
        <v>280</v>
      </c>
      <c r="C26" s="112">
        <v>114</v>
      </c>
      <c r="D26" s="129" t="s">
        <v>364</v>
      </c>
      <c r="E26" s="130">
        <v>44019</v>
      </c>
      <c r="H26" s="130" t="s">
        <v>61</v>
      </c>
      <c r="I26" s="130" t="s">
        <v>61</v>
      </c>
    </row>
    <row r="27" spans="1:9" ht="25.5" customHeight="1">
      <c r="A27" s="19">
        <v>24</v>
      </c>
      <c r="B27" s="25" t="s">
        <v>281</v>
      </c>
      <c r="C27" s="112" t="s">
        <v>282</v>
      </c>
      <c r="D27" s="129" t="s">
        <v>364</v>
      </c>
      <c r="E27" s="130">
        <v>44019</v>
      </c>
      <c r="H27" s="130" t="s">
        <v>61</v>
      </c>
      <c r="I27" s="130" t="s">
        <v>61</v>
      </c>
    </row>
    <row r="28" spans="1:9" ht="38.25" customHeight="1">
      <c r="A28" s="19">
        <v>25</v>
      </c>
      <c r="B28" s="25" t="s">
        <v>283</v>
      </c>
      <c r="C28" s="112">
        <v>112</v>
      </c>
      <c r="D28" s="129" t="s">
        <v>364</v>
      </c>
      <c r="E28" s="130">
        <v>44019</v>
      </c>
      <c r="H28" s="130" t="s">
        <v>61</v>
      </c>
      <c r="I28" s="130" t="s">
        <v>61</v>
      </c>
    </row>
    <row r="29" spans="1:9" ht="25.5" customHeight="1">
      <c r="A29" s="19">
        <v>26</v>
      </c>
      <c r="B29" s="25" t="s">
        <v>284</v>
      </c>
      <c r="C29" s="112">
        <v>116</v>
      </c>
      <c r="D29" s="129" t="s">
        <v>364</v>
      </c>
      <c r="E29" s="130">
        <v>44019</v>
      </c>
      <c r="H29" s="130" t="s">
        <v>61</v>
      </c>
      <c r="I29" s="130" t="s">
        <v>61</v>
      </c>
    </row>
    <row r="30" spans="1:9" ht="63.75" customHeight="1">
      <c r="A30" s="19">
        <v>27</v>
      </c>
      <c r="B30" s="25" t="s">
        <v>275</v>
      </c>
      <c r="C30" s="112" t="s">
        <v>286</v>
      </c>
      <c r="D30" s="129" t="s">
        <v>364</v>
      </c>
      <c r="E30" s="130">
        <v>44019</v>
      </c>
      <c r="H30" s="130" t="s">
        <v>61</v>
      </c>
      <c r="I30" s="130" t="s">
        <v>61</v>
      </c>
    </row>
    <row r="31" spans="1:9" ht="38.25" customHeight="1">
      <c r="A31" s="19">
        <v>28</v>
      </c>
      <c r="B31" s="25" t="s">
        <v>274</v>
      </c>
      <c r="C31" s="112">
        <v>51.52</v>
      </c>
      <c r="D31" s="129" t="s">
        <v>364</v>
      </c>
      <c r="E31" s="130">
        <v>44019</v>
      </c>
      <c r="H31" s="130" t="s">
        <v>61</v>
      </c>
      <c r="I31" s="130" t="s">
        <v>61</v>
      </c>
    </row>
    <row r="32" spans="1:9" ht="51" customHeight="1">
      <c r="A32" s="19">
        <v>29</v>
      </c>
      <c r="B32" s="25" t="s">
        <v>287</v>
      </c>
      <c r="C32" s="112" t="s">
        <v>288</v>
      </c>
      <c r="D32" s="129" t="s">
        <v>364</v>
      </c>
      <c r="E32" s="130">
        <v>44019</v>
      </c>
      <c r="H32" s="130" t="s">
        <v>61</v>
      </c>
      <c r="I32" s="130" t="s">
        <v>61</v>
      </c>
    </row>
    <row r="33" spans="1:9" ht="38.25" customHeight="1">
      <c r="A33" s="19">
        <v>30</v>
      </c>
      <c r="B33" s="25" t="s">
        <v>289</v>
      </c>
      <c r="C33" s="112" t="s">
        <v>290</v>
      </c>
      <c r="D33" s="129" t="s">
        <v>364</v>
      </c>
      <c r="E33" s="130">
        <v>44019</v>
      </c>
      <c r="H33" s="130" t="s">
        <v>61</v>
      </c>
      <c r="I33" s="130" t="s">
        <v>61</v>
      </c>
    </row>
    <row r="34" spans="1:9" ht="38.25" customHeight="1">
      <c r="A34" s="19">
        <v>31</v>
      </c>
      <c r="B34" s="25" t="s">
        <v>291</v>
      </c>
      <c r="C34" s="112" t="s">
        <v>292</v>
      </c>
      <c r="D34" s="129" t="s">
        <v>364</v>
      </c>
      <c r="E34" s="130">
        <v>44019</v>
      </c>
      <c r="H34" s="130" t="s">
        <v>61</v>
      </c>
      <c r="I34" s="130" t="s">
        <v>61</v>
      </c>
    </row>
    <row r="35" spans="1:9" ht="25.5" customHeight="1">
      <c r="A35" s="19">
        <v>32</v>
      </c>
      <c r="B35" s="25" t="s">
        <v>293</v>
      </c>
      <c r="C35" s="112" t="s">
        <v>294</v>
      </c>
      <c r="D35" s="129" t="s">
        <v>364</v>
      </c>
      <c r="E35" s="130">
        <v>44019</v>
      </c>
      <c r="H35" s="130" t="s">
        <v>61</v>
      </c>
      <c r="I35" s="130" t="s">
        <v>61</v>
      </c>
    </row>
    <row r="36" spans="1:9" ht="51" customHeight="1">
      <c r="A36" s="19">
        <v>33</v>
      </c>
      <c r="B36" s="25" t="s">
        <v>295</v>
      </c>
      <c r="C36" s="112">
        <v>69</v>
      </c>
      <c r="D36" s="129" t="s">
        <v>364</v>
      </c>
      <c r="E36" s="130">
        <v>44019</v>
      </c>
      <c r="H36" s="130" t="s">
        <v>61</v>
      </c>
      <c r="I36" s="130" t="s">
        <v>61</v>
      </c>
    </row>
    <row r="37" spans="1:9" ht="25.5" customHeight="1">
      <c r="A37" s="19">
        <v>34</v>
      </c>
      <c r="B37" s="25" t="s">
        <v>296</v>
      </c>
      <c r="C37" s="112">
        <v>80</v>
      </c>
      <c r="D37" s="129" t="s">
        <v>364</v>
      </c>
      <c r="E37" s="130">
        <v>44019</v>
      </c>
      <c r="H37" s="130" t="s">
        <v>61</v>
      </c>
      <c r="I37" s="130" t="s">
        <v>61</v>
      </c>
    </row>
    <row r="38" spans="1:9" ht="25.5" customHeight="1">
      <c r="A38" s="19">
        <v>35</v>
      </c>
      <c r="B38" s="25" t="s">
        <v>297</v>
      </c>
      <c r="C38" s="112">
        <v>74.75</v>
      </c>
      <c r="D38" s="129" t="s">
        <v>364</v>
      </c>
      <c r="E38" s="130">
        <v>44019</v>
      </c>
      <c r="H38" s="130" t="s">
        <v>61</v>
      </c>
      <c r="I38" s="130" t="s">
        <v>61</v>
      </c>
    </row>
    <row r="39" spans="1:9" ht="38.25" customHeight="1">
      <c r="A39" s="19">
        <v>36</v>
      </c>
      <c r="B39" s="25" t="s">
        <v>298</v>
      </c>
      <c r="C39" s="112" t="s">
        <v>299</v>
      </c>
      <c r="D39" s="129" t="s">
        <v>364</v>
      </c>
      <c r="E39" s="130">
        <v>44019</v>
      </c>
      <c r="H39" s="130" t="s">
        <v>61</v>
      </c>
      <c r="I39" s="130" t="s">
        <v>61</v>
      </c>
    </row>
    <row r="40" spans="1:9" ht="25.5" customHeight="1">
      <c r="A40" s="19">
        <v>37</v>
      </c>
      <c r="B40" s="25" t="s">
        <v>300</v>
      </c>
      <c r="C40" s="112">
        <v>96.97</v>
      </c>
      <c r="D40" s="129" t="s">
        <v>364</v>
      </c>
      <c r="E40" s="130">
        <v>44019</v>
      </c>
      <c r="H40" s="130" t="s">
        <v>61</v>
      </c>
      <c r="I40" s="130" t="s">
        <v>61</v>
      </c>
    </row>
    <row r="41" spans="1:9" ht="38.25" customHeight="1">
      <c r="A41" s="19">
        <v>38</v>
      </c>
      <c r="B41" s="25" t="s">
        <v>301</v>
      </c>
      <c r="C41" s="112" t="s">
        <v>302</v>
      </c>
      <c r="D41" s="129" t="s">
        <v>364</v>
      </c>
      <c r="E41" s="130">
        <v>44019</v>
      </c>
      <c r="H41" s="130" t="s">
        <v>61</v>
      </c>
      <c r="I41" s="130" t="s">
        <v>61</v>
      </c>
    </row>
    <row r="42" spans="1:9" ht="38.25" customHeight="1">
      <c r="A42" s="19">
        <v>39</v>
      </c>
      <c r="B42" s="25" t="s">
        <v>303</v>
      </c>
      <c r="C42" s="112" t="s">
        <v>304</v>
      </c>
      <c r="D42" s="129" t="s">
        <v>364</v>
      </c>
      <c r="E42" s="130">
        <v>44019</v>
      </c>
      <c r="H42" s="130" t="s">
        <v>61</v>
      </c>
      <c r="I42" s="130" t="s">
        <v>61</v>
      </c>
    </row>
    <row r="43" spans="1:9" ht="51" customHeight="1">
      <c r="A43" s="19">
        <v>40</v>
      </c>
      <c r="B43" s="25" t="s">
        <v>305</v>
      </c>
      <c r="C43" s="112" t="s">
        <v>306</v>
      </c>
      <c r="D43" s="129" t="s">
        <v>364</v>
      </c>
      <c r="E43" s="130" t="s">
        <v>61</v>
      </c>
      <c r="H43" s="130">
        <v>44029</v>
      </c>
      <c r="I43" s="130" t="s">
        <v>61</v>
      </c>
    </row>
    <row r="44" spans="1:9" ht="24" customHeight="1">
      <c r="A44" s="19">
        <v>41</v>
      </c>
      <c r="B44" s="25" t="s">
        <v>308</v>
      </c>
      <c r="C44" s="112" t="s">
        <v>309</v>
      </c>
      <c r="D44" s="129" t="s">
        <v>364</v>
      </c>
      <c r="E44" s="130" t="s">
        <v>61</v>
      </c>
      <c r="H44" s="130">
        <v>44029</v>
      </c>
      <c r="I44" s="130" t="s">
        <v>61</v>
      </c>
    </row>
    <row r="45" spans="1:9" ht="25.5" customHeight="1">
      <c r="A45" s="19">
        <v>42</v>
      </c>
      <c r="B45" s="25" t="s">
        <v>310</v>
      </c>
      <c r="C45" s="112" t="s">
        <v>311</v>
      </c>
      <c r="D45" s="129" t="s">
        <v>364</v>
      </c>
      <c r="E45" s="130" t="s">
        <v>61</v>
      </c>
      <c r="H45" s="130">
        <v>44029</v>
      </c>
      <c r="I45" s="130" t="s">
        <v>61</v>
      </c>
    </row>
    <row r="46" spans="1:9" ht="51" customHeight="1">
      <c r="A46" s="19">
        <v>43</v>
      </c>
      <c r="B46" s="25" t="s">
        <v>312</v>
      </c>
      <c r="C46" s="112" t="s">
        <v>313</v>
      </c>
      <c r="D46" s="129" t="s">
        <v>364</v>
      </c>
      <c r="E46" s="130" t="s">
        <v>61</v>
      </c>
      <c r="H46" s="130">
        <v>44029</v>
      </c>
      <c r="I46" s="130" t="s">
        <v>61</v>
      </c>
    </row>
    <row r="47" spans="1:9" ht="25.5" customHeight="1">
      <c r="A47" s="19">
        <v>44</v>
      </c>
      <c r="B47" s="25" t="s">
        <v>314</v>
      </c>
      <c r="C47" s="112" t="s">
        <v>315</v>
      </c>
      <c r="D47" s="129" t="s">
        <v>364</v>
      </c>
      <c r="E47" s="130" t="s">
        <v>366</v>
      </c>
      <c r="H47" s="130">
        <v>44029</v>
      </c>
      <c r="I47" s="130" t="s">
        <v>61</v>
      </c>
    </row>
    <row r="48" spans="1:9" ht="25.5" customHeight="1">
      <c r="A48" s="19">
        <v>45</v>
      </c>
      <c r="B48" s="25" t="s">
        <v>316</v>
      </c>
      <c r="C48" s="112" t="s">
        <v>317</v>
      </c>
      <c r="D48" s="129" t="s">
        <v>364</v>
      </c>
      <c r="E48" s="130" t="s">
        <v>61</v>
      </c>
      <c r="H48" s="130">
        <v>44029</v>
      </c>
      <c r="I48" s="130" t="s">
        <v>61</v>
      </c>
    </row>
    <row r="49" spans="1:9" ht="36" customHeight="1">
      <c r="A49" s="19">
        <v>46</v>
      </c>
      <c r="B49" s="25" t="s">
        <v>319</v>
      </c>
      <c r="C49" s="112" t="s">
        <v>320</v>
      </c>
      <c r="D49" s="129" t="s">
        <v>364</v>
      </c>
      <c r="E49" s="130"/>
      <c r="H49" s="130">
        <v>44029</v>
      </c>
      <c r="I49" s="130" t="s">
        <v>61</v>
      </c>
    </row>
    <row r="50" spans="1:9" ht="25.5" customHeight="1">
      <c r="A50" s="19">
        <v>47</v>
      </c>
      <c r="B50" s="25" t="s">
        <v>321</v>
      </c>
      <c r="C50" s="112" t="s">
        <v>322</v>
      </c>
      <c r="D50" s="129" t="s">
        <v>364</v>
      </c>
      <c r="E50" s="130" t="s">
        <v>61</v>
      </c>
      <c r="H50" s="130">
        <v>44029</v>
      </c>
      <c r="I50" s="130" t="s">
        <v>61</v>
      </c>
    </row>
    <row r="51" spans="1:9" ht="24" customHeight="1">
      <c r="A51" s="19">
        <v>48</v>
      </c>
      <c r="B51" s="25" t="s">
        <v>324</v>
      </c>
      <c r="C51" s="112" t="s">
        <v>325</v>
      </c>
      <c r="D51" s="129" t="s">
        <v>364</v>
      </c>
      <c r="E51" s="130" t="s">
        <v>61</v>
      </c>
      <c r="H51" s="130">
        <v>44029</v>
      </c>
      <c r="I51" s="130" t="s">
        <v>61</v>
      </c>
    </row>
    <row r="52" spans="1:9" ht="84" customHeight="1">
      <c r="A52" s="19">
        <v>49</v>
      </c>
      <c r="B52" s="25" t="s">
        <v>326</v>
      </c>
      <c r="C52" s="112" t="s">
        <v>327</v>
      </c>
      <c r="D52" s="129" t="s">
        <v>364</v>
      </c>
      <c r="E52" s="130" t="s">
        <v>61</v>
      </c>
      <c r="H52" s="130" t="s">
        <v>61</v>
      </c>
      <c r="I52" s="130">
        <v>44039</v>
      </c>
    </row>
    <row r="53" spans="1:9" ht="108" customHeight="1">
      <c r="A53" s="19">
        <v>50</v>
      </c>
      <c r="B53" s="25" t="s">
        <v>329</v>
      </c>
      <c r="C53" s="112" t="s">
        <v>330</v>
      </c>
      <c r="D53" s="129" t="s">
        <v>364</v>
      </c>
      <c r="E53" s="130" t="s">
        <v>61</v>
      </c>
      <c r="H53" s="130" t="s">
        <v>61</v>
      </c>
      <c r="I53" s="130">
        <v>44039</v>
      </c>
    </row>
    <row r="54" spans="1:9" ht="48" customHeight="1">
      <c r="A54" s="19">
        <v>51</v>
      </c>
      <c r="B54" s="25" t="s">
        <v>331</v>
      </c>
      <c r="C54" s="112" t="s">
        <v>332</v>
      </c>
      <c r="D54" s="129" t="s">
        <v>364</v>
      </c>
      <c r="E54" s="130" t="s">
        <v>61</v>
      </c>
      <c r="H54" s="130" t="s">
        <v>61</v>
      </c>
      <c r="I54" s="130">
        <v>44039</v>
      </c>
    </row>
    <row r="55" spans="1:9" ht="48" customHeight="1">
      <c r="A55" s="19">
        <v>52</v>
      </c>
      <c r="B55" s="32" t="s">
        <v>333</v>
      </c>
      <c r="C55" s="112" t="s">
        <v>334</v>
      </c>
      <c r="D55" s="129" t="s">
        <v>364</v>
      </c>
      <c r="E55" s="130" t="s">
        <v>61</v>
      </c>
      <c r="H55" s="130" t="s">
        <v>61</v>
      </c>
      <c r="I55" s="130">
        <v>44039</v>
      </c>
    </row>
    <row r="56" spans="1:5" ht="15" customHeight="1">
      <c r="A56" s="131" t="s">
        <v>15</v>
      </c>
      <c r="B56" s="3"/>
      <c r="C56" s="3"/>
      <c r="D56"/>
      <c r="E56"/>
    </row>
    <row r="57" spans="1:5" ht="14.25" customHeight="1">
      <c r="A57" s="35" t="s">
        <v>359</v>
      </c>
      <c r="B57" s="35"/>
      <c r="C57" s="35"/>
      <c r="D57" s="124" t="s">
        <v>360</v>
      </c>
      <c r="E57" s="124"/>
    </row>
    <row r="58" spans="1:5" ht="15" customHeight="1">
      <c r="A58" s="3"/>
      <c r="B58" s="132"/>
      <c r="C58"/>
      <c r="D58"/>
      <c r="E58" s="4"/>
    </row>
    <row r="59" spans="1:5" ht="15" customHeight="1">
      <c r="A59" s="133"/>
      <c r="B59" s="131"/>
      <c r="C59"/>
      <c r="D59"/>
      <c r="E59" s="4"/>
    </row>
    <row r="60" spans="1:5" ht="15" customHeight="1">
      <c r="A60" s="88" t="s">
        <v>18</v>
      </c>
      <c r="B60" s="3"/>
      <c r="C60"/>
      <c r="D60"/>
      <c r="E60" s="3"/>
    </row>
    <row r="61" spans="1:5" ht="14.25" customHeight="1">
      <c r="A61" s="12" t="s">
        <v>361</v>
      </c>
      <c r="B61" s="12"/>
      <c r="C61" s="12"/>
      <c r="D61" s="124" t="s">
        <v>360</v>
      </c>
      <c r="E61" s="124"/>
    </row>
  </sheetData>
  <sheetProtection selectLockedCells="1" selectUnlockedCells="1"/>
  <mergeCells count="7">
    <mergeCell ref="A1:I1"/>
    <mergeCell ref="A2:B2"/>
    <mergeCell ref="E3:I3"/>
    <mergeCell ref="A57:C57"/>
    <mergeCell ref="D57:E57"/>
    <mergeCell ref="A61:C61"/>
    <mergeCell ref="D61:E6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A1" sqref="A1"/>
    </sheetView>
  </sheetViews>
  <sheetFormatPr defaultColWidth="8.796875" defaultRowHeight="14.25"/>
  <cols>
    <col min="1" max="1" width="9.19921875" style="0" customWidth="1"/>
    <col min="2" max="2" width="13" style="134" customWidth="1"/>
    <col min="3" max="3" width="17" style="135" customWidth="1"/>
    <col min="4" max="4" width="9.19921875" style="0" customWidth="1"/>
    <col min="5" max="5" width="22.3984375" style="0" customWidth="1"/>
    <col min="6" max="16384" width="9.19921875" style="0" customWidth="1"/>
  </cols>
  <sheetData>
    <row r="1" spans="1:5" ht="16.5" customHeight="1">
      <c r="A1" s="136" t="s">
        <v>367</v>
      </c>
      <c r="B1" s="136"/>
      <c r="C1" s="136"/>
      <c r="D1" s="136"/>
      <c r="E1" s="136"/>
    </row>
    <row r="2" spans="1:3" ht="14.25" customHeight="1">
      <c r="A2" s="125" t="s">
        <v>368</v>
      </c>
      <c r="B2" s="125"/>
      <c r="C2" s="89"/>
    </row>
    <row r="3" spans="1:5" ht="24" customHeight="1">
      <c r="A3" s="114" t="s">
        <v>108</v>
      </c>
      <c r="B3" s="112" t="s">
        <v>109</v>
      </c>
      <c r="C3" s="113" t="s">
        <v>126</v>
      </c>
      <c r="D3" s="114" t="s">
        <v>110</v>
      </c>
      <c r="E3" s="137" t="s">
        <v>363</v>
      </c>
    </row>
    <row r="4" spans="1:5" ht="40.5" customHeight="1">
      <c r="A4" s="129">
        <v>1</v>
      </c>
      <c r="B4" s="138" t="s">
        <v>242</v>
      </c>
      <c r="C4" s="138">
        <v>1.2</v>
      </c>
      <c r="D4" s="129" t="s">
        <v>364</v>
      </c>
      <c r="E4" s="130"/>
    </row>
    <row r="5" spans="1:5" ht="40.5" customHeight="1">
      <c r="A5" s="129">
        <v>2</v>
      </c>
      <c r="B5" s="138" t="s">
        <v>245</v>
      </c>
      <c r="C5" s="138" t="s">
        <v>246</v>
      </c>
      <c r="D5" s="129" t="s">
        <v>364</v>
      </c>
      <c r="E5" s="139"/>
    </row>
    <row r="6" spans="1:5" ht="40.5" customHeight="1">
      <c r="A6" s="129">
        <v>3</v>
      </c>
      <c r="B6" s="138" t="s">
        <v>247</v>
      </c>
      <c r="C6" s="138" t="s">
        <v>248</v>
      </c>
      <c r="D6" s="129" t="s">
        <v>364</v>
      </c>
      <c r="E6" s="139"/>
    </row>
    <row r="7" spans="1:5" ht="27" customHeight="1">
      <c r="A7" s="129">
        <v>4</v>
      </c>
      <c r="B7" s="138" t="s">
        <v>249</v>
      </c>
      <c r="C7" s="138" t="s">
        <v>250</v>
      </c>
      <c r="D7" s="129" t="s">
        <v>364</v>
      </c>
      <c r="E7" s="139"/>
    </row>
    <row r="8" spans="1:5" ht="54" customHeight="1">
      <c r="A8" s="129">
        <v>5</v>
      </c>
      <c r="B8" s="138" t="s">
        <v>251</v>
      </c>
      <c r="C8" s="138">
        <v>18.19</v>
      </c>
      <c r="D8" s="129" t="s">
        <v>364</v>
      </c>
      <c r="E8" s="139"/>
    </row>
    <row r="9" spans="1:5" ht="40.5" customHeight="1">
      <c r="A9" s="129">
        <v>6</v>
      </c>
      <c r="B9" s="138" t="s">
        <v>252</v>
      </c>
      <c r="C9" s="138">
        <v>108</v>
      </c>
      <c r="D9" s="129" t="s">
        <v>364</v>
      </c>
      <c r="E9" s="139"/>
    </row>
    <row r="10" spans="1:5" ht="40.5" customHeight="1">
      <c r="A10" s="129">
        <v>7</v>
      </c>
      <c r="B10" s="138" t="s">
        <v>253</v>
      </c>
      <c r="C10" s="138">
        <v>22.21</v>
      </c>
      <c r="D10" s="129" t="s">
        <v>364</v>
      </c>
      <c r="E10" s="139"/>
    </row>
    <row r="11" spans="1:5" ht="40.5" customHeight="1">
      <c r="A11" s="129">
        <v>8</v>
      </c>
      <c r="B11" s="138" t="s">
        <v>254</v>
      </c>
      <c r="C11" s="138">
        <v>23.24</v>
      </c>
      <c r="D11" s="129" t="s">
        <v>364</v>
      </c>
      <c r="E11" s="139"/>
    </row>
    <row r="12" spans="1:5" ht="40.5" customHeight="1">
      <c r="A12" s="129">
        <v>9</v>
      </c>
      <c r="B12" s="138" t="s">
        <v>255</v>
      </c>
      <c r="C12" s="138">
        <v>25.26</v>
      </c>
      <c r="D12" s="129" t="s">
        <v>364</v>
      </c>
      <c r="E12" s="139"/>
    </row>
    <row r="13" spans="1:5" ht="40.5" customHeight="1">
      <c r="A13" s="129">
        <v>10</v>
      </c>
      <c r="B13" s="138" t="s">
        <v>256</v>
      </c>
      <c r="C13" s="138">
        <v>33.34</v>
      </c>
      <c r="D13" s="129" t="s">
        <v>364</v>
      </c>
      <c r="E13" s="139"/>
    </row>
    <row r="14" spans="1:5" ht="67.5" customHeight="1">
      <c r="A14" s="129">
        <v>11</v>
      </c>
      <c r="B14" s="138" t="s">
        <v>258</v>
      </c>
      <c r="C14" s="138" t="s">
        <v>259</v>
      </c>
      <c r="D14" s="129" t="s">
        <v>364</v>
      </c>
      <c r="E14" s="139"/>
    </row>
    <row r="15" spans="1:5" ht="81" customHeight="1">
      <c r="A15" s="129">
        <v>12</v>
      </c>
      <c r="B15" s="138" t="s">
        <v>260</v>
      </c>
      <c r="C15" s="138">
        <v>37</v>
      </c>
      <c r="D15" s="129" t="s">
        <v>364</v>
      </c>
      <c r="E15" s="139"/>
    </row>
    <row r="16" spans="1:5" ht="54" customHeight="1">
      <c r="A16" s="129">
        <v>13</v>
      </c>
      <c r="B16" s="138" t="s">
        <v>261</v>
      </c>
      <c r="C16" s="138" t="s">
        <v>365</v>
      </c>
      <c r="D16" s="129" t="s">
        <v>364</v>
      </c>
      <c r="E16" s="139"/>
    </row>
    <row r="17" spans="1:5" ht="40.5" customHeight="1">
      <c r="A17" s="129">
        <v>14</v>
      </c>
      <c r="B17" s="138" t="s">
        <v>265</v>
      </c>
      <c r="C17" s="138" t="s">
        <v>266</v>
      </c>
      <c r="D17" s="129" t="s">
        <v>364</v>
      </c>
      <c r="E17" s="139"/>
    </row>
    <row r="18" spans="1:5" ht="40.5" customHeight="1">
      <c r="A18" s="129">
        <v>15</v>
      </c>
      <c r="B18" s="138" t="s">
        <v>267</v>
      </c>
      <c r="C18" s="138">
        <v>55.63</v>
      </c>
      <c r="D18" s="129" t="s">
        <v>364</v>
      </c>
      <c r="E18" s="139"/>
    </row>
    <row r="19" spans="1:5" ht="40.5" customHeight="1">
      <c r="A19" s="129">
        <v>16</v>
      </c>
      <c r="B19" s="138" t="s">
        <v>270</v>
      </c>
      <c r="C19" s="138">
        <v>64.67</v>
      </c>
      <c r="D19" s="129" t="s">
        <v>364</v>
      </c>
      <c r="E19" s="139"/>
    </row>
    <row r="20" spans="1:5" ht="40.5" customHeight="1">
      <c r="A20" s="129">
        <v>17</v>
      </c>
      <c r="B20" s="138" t="s">
        <v>271</v>
      </c>
      <c r="C20" s="138">
        <v>65.66</v>
      </c>
      <c r="D20" s="129" t="s">
        <v>364</v>
      </c>
      <c r="E20" s="139"/>
    </row>
    <row r="21" spans="1:5" ht="54" customHeight="1">
      <c r="A21" s="129">
        <v>18</v>
      </c>
      <c r="B21" s="138" t="s">
        <v>272</v>
      </c>
      <c r="C21" s="138" t="s">
        <v>273</v>
      </c>
      <c r="D21" s="129" t="s">
        <v>364</v>
      </c>
      <c r="E21" s="139"/>
    </row>
    <row r="22" spans="1:5" ht="40.5" customHeight="1">
      <c r="A22" s="129">
        <v>19</v>
      </c>
      <c r="B22" s="138" t="s">
        <v>274</v>
      </c>
      <c r="C22" s="138">
        <v>27.28</v>
      </c>
      <c r="D22" s="129" t="s">
        <v>364</v>
      </c>
      <c r="E22" s="139"/>
    </row>
    <row r="23" spans="1:5" ht="67.5" customHeight="1">
      <c r="A23" s="129">
        <v>20</v>
      </c>
      <c r="B23" s="138" t="s">
        <v>275</v>
      </c>
      <c r="C23" s="138" t="s">
        <v>276</v>
      </c>
      <c r="D23" s="129" t="s">
        <v>364</v>
      </c>
      <c r="E23" s="139"/>
    </row>
    <row r="24" spans="1:5" ht="27" customHeight="1">
      <c r="A24" s="129">
        <v>21</v>
      </c>
      <c r="B24" s="138" t="s">
        <v>277</v>
      </c>
      <c r="C24" s="138" t="s">
        <v>278</v>
      </c>
      <c r="D24" s="129" t="s">
        <v>364</v>
      </c>
      <c r="E24" s="139"/>
    </row>
    <row r="25" spans="1:5" ht="14.25" customHeight="1">
      <c r="A25" s="129">
        <v>22</v>
      </c>
      <c r="B25" s="138" t="s">
        <v>279</v>
      </c>
      <c r="C25" s="138">
        <v>10.9</v>
      </c>
      <c r="D25" s="129" t="s">
        <v>364</v>
      </c>
      <c r="E25" s="139"/>
    </row>
    <row r="26" spans="1:5" ht="40.5" customHeight="1">
      <c r="A26" s="129">
        <v>23</v>
      </c>
      <c r="B26" s="138" t="s">
        <v>280</v>
      </c>
      <c r="C26" s="138">
        <v>114</v>
      </c>
      <c r="D26" s="129" t="s">
        <v>364</v>
      </c>
      <c r="E26" s="139"/>
    </row>
    <row r="27" spans="1:5" ht="40.5" customHeight="1">
      <c r="A27" s="129">
        <v>24</v>
      </c>
      <c r="B27" s="138" t="s">
        <v>281</v>
      </c>
      <c r="C27" s="138" t="s">
        <v>282</v>
      </c>
      <c r="D27" s="129" t="s">
        <v>364</v>
      </c>
      <c r="E27" s="139"/>
    </row>
    <row r="28" spans="1:5" ht="40.5" customHeight="1">
      <c r="A28" s="129">
        <v>25</v>
      </c>
      <c r="B28" s="138" t="s">
        <v>283</v>
      </c>
      <c r="C28" s="138">
        <v>112</v>
      </c>
      <c r="D28" s="129" t="s">
        <v>364</v>
      </c>
      <c r="E28" s="139"/>
    </row>
    <row r="29" spans="1:5" ht="40.5" customHeight="1">
      <c r="A29" s="129">
        <v>26</v>
      </c>
      <c r="B29" s="138" t="s">
        <v>284</v>
      </c>
      <c r="C29" s="138">
        <v>116</v>
      </c>
      <c r="D29" s="129" t="s">
        <v>364</v>
      </c>
      <c r="E29" s="139"/>
    </row>
    <row r="30" spans="1:5" ht="67.5" customHeight="1">
      <c r="A30" s="129">
        <v>27</v>
      </c>
      <c r="B30" s="138" t="s">
        <v>275</v>
      </c>
      <c r="C30" s="138" t="s">
        <v>286</v>
      </c>
      <c r="D30" s="129" t="s">
        <v>364</v>
      </c>
      <c r="E30" s="139"/>
    </row>
    <row r="31" spans="1:5" ht="40.5" customHeight="1">
      <c r="A31" s="129">
        <v>28</v>
      </c>
      <c r="B31" s="138" t="s">
        <v>274</v>
      </c>
      <c r="C31" s="138">
        <v>51.52</v>
      </c>
      <c r="D31" s="129" t="s">
        <v>364</v>
      </c>
      <c r="E31" s="139"/>
    </row>
    <row r="32" spans="1:5" ht="54" customHeight="1">
      <c r="A32" s="129">
        <v>29</v>
      </c>
      <c r="B32" s="138" t="s">
        <v>287</v>
      </c>
      <c r="C32" s="138">
        <v>126</v>
      </c>
      <c r="D32" s="129" t="s">
        <v>364</v>
      </c>
      <c r="E32" s="139"/>
    </row>
    <row r="33" spans="1:5" ht="40.5" customHeight="1">
      <c r="A33" s="129">
        <v>30</v>
      </c>
      <c r="B33" s="138" t="s">
        <v>289</v>
      </c>
      <c r="C33" s="138" t="s">
        <v>290</v>
      </c>
      <c r="D33" s="129" t="s">
        <v>364</v>
      </c>
      <c r="E33" s="139"/>
    </row>
    <row r="34" spans="1:5" ht="54" customHeight="1">
      <c r="A34" s="129">
        <v>31</v>
      </c>
      <c r="B34" s="138" t="s">
        <v>291</v>
      </c>
      <c r="C34" s="138" t="s">
        <v>292</v>
      </c>
      <c r="D34" s="129" t="s">
        <v>364</v>
      </c>
      <c r="E34" s="139"/>
    </row>
    <row r="35" spans="1:5" ht="27" customHeight="1">
      <c r="A35" s="129">
        <v>32</v>
      </c>
      <c r="B35" s="138" t="s">
        <v>293</v>
      </c>
      <c r="C35" s="138" t="s">
        <v>294</v>
      </c>
      <c r="D35" s="129" t="s">
        <v>364</v>
      </c>
      <c r="E35" s="139"/>
    </row>
    <row r="36" spans="1:5" ht="67.5" customHeight="1">
      <c r="A36" s="129">
        <v>33</v>
      </c>
      <c r="B36" s="138" t="s">
        <v>295</v>
      </c>
      <c r="C36" s="138">
        <v>69</v>
      </c>
      <c r="D36" s="129" t="s">
        <v>364</v>
      </c>
      <c r="E36" s="139"/>
    </row>
    <row r="37" spans="1:5" ht="27" customHeight="1">
      <c r="A37" s="129">
        <v>34</v>
      </c>
      <c r="B37" s="138" t="s">
        <v>296</v>
      </c>
      <c r="C37" s="138">
        <v>80</v>
      </c>
      <c r="D37" s="129" t="s">
        <v>364</v>
      </c>
      <c r="E37" s="139"/>
    </row>
    <row r="38" spans="1:5" ht="27" customHeight="1">
      <c r="A38" s="129">
        <v>35</v>
      </c>
      <c r="B38" s="138" t="s">
        <v>297</v>
      </c>
      <c r="C38" s="138">
        <v>74.75</v>
      </c>
      <c r="D38" s="129" t="s">
        <v>364</v>
      </c>
      <c r="E38" s="139"/>
    </row>
    <row r="39" spans="1:5" ht="40.5" customHeight="1">
      <c r="A39" s="129">
        <v>36</v>
      </c>
      <c r="B39" s="138" t="s">
        <v>298</v>
      </c>
      <c r="C39" s="138" t="s">
        <v>299</v>
      </c>
      <c r="D39" s="129" t="s">
        <v>364</v>
      </c>
      <c r="E39" s="139"/>
    </row>
    <row r="40" spans="1:5" ht="40.5" customHeight="1">
      <c r="A40" s="129">
        <v>37</v>
      </c>
      <c r="B40" s="138" t="s">
        <v>300</v>
      </c>
      <c r="C40" s="138">
        <v>96.97</v>
      </c>
      <c r="D40" s="129" t="s">
        <v>364</v>
      </c>
      <c r="E40" s="139"/>
    </row>
    <row r="41" spans="1:5" ht="27" customHeight="1">
      <c r="A41" s="129">
        <v>38</v>
      </c>
      <c r="B41" s="138" t="s">
        <v>369</v>
      </c>
      <c r="C41" s="138" t="s">
        <v>370</v>
      </c>
      <c r="D41" s="129" t="s">
        <v>364</v>
      </c>
      <c r="E41" s="139"/>
    </row>
    <row r="42" spans="1:5" ht="40.5" customHeight="1">
      <c r="A42" s="129">
        <v>39</v>
      </c>
      <c r="B42" s="138" t="s">
        <v>301</v>
      </c>
      <c r="C42" s="138" t="s">
        <v>302</v>
      </c>
      <c r="D42" s="129" t="s">
        <v>364</v>
      </c>
      <c r="E42" s="139"/>
    </row>
    <row r="43" spans="1:5" ht="40.5" customHeight="1">
      <c r="A43" s="129">
        <v>40</v>
      </c>
      <c r="B43" s="138" t="s">
        <v>303</v>
      </c>
      <c r="C43" s="138" t="s">
        <v>304</v>
      </c>
      <c r="D43" s="129" t="s">
        <v>364</v>
      </c>
      <c r="E43" s="139"/>
    </row>
    <row r="44" spans="1:5" ht="54" customHeight="1">
      <c r="A44" s="129">
        <v>41</v>
      </c>
      <c r="B44" s="138" t="s">
        <v>305</v>
      </c>
      <c r="C44" s="138" t="s">
        <v>306</v>
      </c>
      <c r="D44" s="129" t="s">
        <v>364</v>
      </c>
      <c r="E44" s="139"/>
    </row>
    <row r="45" spans="1:5" ht="27" customHeight="1">
      <c r="A45" s="129">
        <v>42</v>
      </c>
      <c r="B45" s="138" t="s">
        <v>308</v>
      </c>
      <c r="C45" s="138" t="s">
        <v>309</v>
      </c>
      <c r="D45" s="129" t="s">
        <v>364</v>
      </c>
      <c r="E45" s="139"/>
    </row>
    <row r="46" spans="1:5" ht="27" customHeight="1">
      <c r="A46" s="129">
        <v>43</v>
      </c>
      <c r="B46" s="138" t="s">
        <v>310</v>
      </c>
      <c r="C46" s="138" t="s">
        <v>311</v>
      </c>
      <c r="D46" s="129" t="s">
        <v>364</v>
      </c>
      <c r="E46" s="139"/>
    </row>
    <row r="47" spans="1:5" ht="54" customHeight="1">
      <c r="A47" s="129">
        <v>44</v>
      </c>
      <c r="B47" s="138" t="s">
        <v>312</v>
      </c>
      <c r="C47" s="138" t="s">
        <v>313</v>
      </c>
      <c r="D47" s="129" t="s">
        <v>364</v>
      </c>
      <c r="E47" s="139"/>
    </row>
    <row r="48" spans="1:5" ht="27" customHeight="1">
      <c r="A48" s="129">
        <v>45</v>
      </c>
      <c r="B48" s="138" t="s">
        <v>314</v>
      </c>
      <c r="C48" s="138" t="s">
        <v>315</v>
      </c>
      <c r="D48" s="129" t="s">
        <v>364</v>
      </c>
      <c r="E48" s="139"/>
    </row>
    <row r="49" spans="1:5" ht="27" customHeight="1">
      <c r="A49" s="129">
        <v>46</v>
      </c>
      <c r="B49" s="138" t="s">
        <v>316</v>
      </c>
      <c r="C49" s="138" t="s">
        <v>317</v>
      </c>
      <c r="D49" s="129" t="s">
        <v>364</v>
      </c>
      <c r="E49" s="139"/>
    </row>
    <row r="50" spans="1:5" ht="27" customHeight="1">
      <c r="A50" s="129">
        <v>47</v>
      </c>
      <c r="B50" s="138" t="s">
        <v>319</v>
      </c>
      <c r="C50" s="138" t="s">
        <v>320</v>
      </c>
      <c r="D50" s="129" t="s">
        <v>364</v>
      </c>
      <c r="E50" s="139"/>
    </row>
    <row r="51" spans="1:5" ht="27" customHeight="1">
      <c r="A51" s="129">
        <v>48</v>
      </c>
      <c r="B51" s="138" t="s">
        <v>321</v>
      </c>
      <c r="C51" s="138" t="s">
        <v>322</v>
      </c>
      <c r="D51" s="129" t="s">
        <v>364</v>
      </c>
      <c r="E51" s="139"/>
    </row>
    <row r="52" spans="1:5" ht="27" customHeight="1">
      <c r="A52" s="129">
        <v>49</v>
      </c>
      <c r="B52" s="138" t="s">
        <v>324</v>
      </c>
      <c r="C52" s="138" t="s">
        <v>325</v>
      </c>
      <c r="D52" s="129" t="s">
        <v>364</v>
      </c>
      <c r="E52" s="139"/>
    </row>
    <row r="53" spans="1:5" ht="14.25" customHeight="1">
      <c r="A53" s="129">
        <v>50</v>
      </c>
      <c r="B53" s="138" t="s">
        <v>371</v>
      </c>
      <c r="C53" s="138" t="s">
        <v>372</v>
      </c>
      <c r="D53" s="129" t="s">
        <v>364</v>
      </c>
      <c r="E53" s="139"/>
    </row>
    <row r="54" spans="1:5" ht="54" customHeight="1">
      <c r="A54" s="129">
        <v>51</v>
      </c>
      <c r="B54" s="140" t="s">
        <v>373</v>
      </c>
      <c r="C54" s="141" t="s">
        <v>374</v>
      </c>
      <c r="D54" s="129" t="s">
        <v>364</v>
      </c>
      <c r="E54" s="139"/>
    </row>
    <row r="55" spans="1:5" ht="81" customHeight="1">
      <c r="A55" s="129">
        <v>52</v>
      </c>
      <c r="B55" s="142" t="s">
        <v>375</v>
      </c>
      <c r="C55" s="143" t="s">
        <v>376</v>
      </c>
      <c r="D55" s="129" t="s">
        <v>364</v>
      </c>
      <c r="E55" s="139"/>
    </row>
    <row r="56" spans="1:5" ht="40.5" customHeight="1">
      <c r="A56" s="129">
        <v>53</v>
      </c>
      <c r="B56" s="142" t="s">
        <v>377</v>
      </c>
      <c r="C56" s="143">
        <v>20.21</v>
      </c>
      <c r="D56" s="129" t="s">
        <v>364</v>
      </c>
      <c r="E56" s="139"/>
    </row>
    <row r="57" spans="1:5" ht="27" customHeight="1">
      <c r="A57" s="129">
        <v>54</v>
      </c>
      <c r="B57" s="142" t="s">
        <v>310</v>
      </c>
      <c r="C57" s="143" t="s">
        <v>378</v>
      </c>
      <c r="D57" s="129" t="s">
        <v>364</v>
      </c>
      <c r="E57" s="139"/>
    </row>
    <row r="58" spans="1:5" ht="40.5" customHeight="1">
      <c r="A58" s="129">
        <v>55</v>
      </c>
      <c r="B58" s="142" t="s">
        <v>379</v>
      </c>
      <c r="C58" s="143" t="s">
        <v>380</v>
      </c>
      <c r="D58" s="129" t="s">
        <v>364</v>
      </c>
      <c r="E58" s="139"/>
    </row>
    <row r="59" spans="1:5" ht="27" customHeight="1">
      <c r="A59" s="129">
        <v>56</v>
      </c>
      <c r="B59" s="142" t="s">
        <v>381</v>
      </c>
      <c r="C59" s="143" t="s">
        <v>382</v>
      </c>
      <c r="D59" s="129" t="s">
        <v>364</v>
      </c>
      <c r="E59" s="139"/>
    </row>
    <row r="60" spans="1:5" ht="54" customHeight="1">
      <c r="A60" s="129">
        <v>57</v>
      </c>
      <c r="B60" s="142" t="s">
        <v>383</v>
      </c>
      <c r="C60" s="143" t="s">
        <v>384</v>
      </c>
      <c r="D60" s="129" t="s">
        <v>364</v>
      </c>
      <c r="E60" s="139"/>
    </row>
    <row r="61" spans="1:5" ht="40.5" customHeight="1">
      <c r="A61" s="129">
        <v>58</v>
      </c>
      <c r="B61" s="142" t="s">
        <v>385</v>
      </c>
      <c r="C61" s="143">
        <v>76.77</v>
      </c>
      <c r="D61" s="129" t="s">
        <v>364</v>
      </c>
      <c r="E61" s="139"/>
    </row>
    <row r="62" spans="1:5" ht="54" customHeight="1">
      <c r="A62" s="129">
        <v>59</v>
      </c>
      <c r="B62" s="142" t="s">
        <v>386</v>
      </c>
      <c r="C62" s="143" t="s">
        <v>387</v>
      </c>
      <c r="D62" s="129" t="s">
        <v>364</v>
      </c>
      <c r="E62" s="139"/>
    </row>
    <row r="63" spans="1:5" ht="54" customHeight="1">
      <c r="A63" s="129">
        <v>60</v>
      </c>
      <c r="B63" s="142" t="s">
        <v>388</v>
      </c>
      <c r="C63" s="143" t="s">
        <v>389</v>
      </c>
      <c r="D63" s="129" t="s">
        <v>364</v>
      </c>
      <c r="E63" s="139"/>
    </row>
    <row r="64" spans="1:5" ht="27" customHeight="1">
      <c r="A64" s="129">
        <v>61</v>
      </c>
      <c r="B64" s="142" t="s">
        <v>390</v>
      </c>
      <c r="C64" s="143" t="s">
        <v>391</v>
      </c>
      <c r="D64" s="129" t="s">
        <v>364</v>
      </c>
      <c r="E64" s="139"/>
    </row>
    <row r="65" spans="1:5" ht="54" customHeight="1">
      <c r="A65" s="129">
        <v>62</v>
      </c>
      <c r="B65" s="142" t="s">
        <v>392</v>
      </c>
      <c r="C65" s="143" t="s">
        <v>393</v>
      </c>
      <c r="D65" s="129" t="s">
        <v>364</v>
      </c>
      <c r="E65" s="139"/>
    </row>
    <row r="66" spans="1:5" ht="54" customHeight="1">
      <c r="A66" s="129">
        <v>63</v>
      </c>
      <c r="B66" s="142" t="s">
        <v>394</v>
      </c>
      <c r="C66" s="143" t="s">
        <v>395</v>
      </c>
      <c r="D66" s="129" t="s">
        <v>364</v>
      </c>
      <c r="E66" s="139"/>
    </row>
    <row r="67" spans="1:5" ht="54" customHeight="1">
      <c r="A67" s="129">
        <v>64</v>
      </c>
      <c r="B67" s="142" t="s">
        <v>396</v>
      </c>
      <c r="C67" s="143" t="s">
        <v>397</v>
      </c>
      <c r="D67" s="129" t="s">
        <v>364</v>
      </c>
      <c r="E67" s="139"/>
    </row>
    <row r="68" spans="1:5" ht="54" customHeight="1">
      <c r="A68" s="129">
        <v>65</v>
      </c>
      <c r="B68" s="142" t="s">
        <v>398</v>
      </c>
      <c r="C68" s="143">
        <v>135.136</v>
      </c>
      <c r="D68" s="129" t="s">
        <v>364</v>
      </c>
      <c r="E68" s="139"/>
    </row>
    <row r="69" spans="1:5" ht="27" customHeight="1">
      <c r="A69" s="129">
        <v>66</v>
      </c>
      <c r="B69" s="144" t="s">
        <v>399</v>
      </c>
      <c r="C69" s="143">
        <v>137.138</v>
      </c>
      <c r="D69" s="129" t="s">
        <v>364</v>
      </c>
      <c r="E69" s="139"/>
    </row>
    <row r="70" spans="1:5" ht="27" customHeight="1">
      <c r="A70" s="129">
        <v>67</v>
      </c>
      <c r="B70" s="144" t="s">
        <v>400</v>
      </c>
      <c r="C70" s="143">
        <v>140.139</v>
      </c>
      <c r="D70" s="129" t="s">
        <v>364</v>
      </c>
      <c r="E70" s="139"/>
    </row>
    <row r="71" spans="1:5" ht="27" customHeight="1">
      <c r="A71" s="129">
        <v>68</v>
      </c>
      <c r="B71" s="144" t="s">
        <v>401</v>
      </c>
      <c r="C71" s="143">
        <v>141.142</v>
      </c>
      <c r="D71" s="129" t="s">
        <v>364</v>
      </c>
      <c r="E71" s="139"/>
    </row>
    <row r="72" spans="1:5" ht="14.25" customHeight="1">
      <c r="A72" s="129">
        <v>69</v>
      </c>
      <c r="B72" s="144" t="s">
        <v>371</v>
      </c>
      <c r="C72" s="143" t="s">
        <v>402</v>
      </c>
      <c r="D72" s="129" t="s">
        <v>364</v>
      </c>
      <c r="E72" s="139"/>
    </row>
    <row r="73" spans="1:5" ht="40.5" customHeight="1">
      <c r="A73" s="129">
        <v>70</v>
      </c>
      <c r="B73" s="144" t="s">
        <v>403</v>
      </c>
      <c r="C73" s="143" t="s">
        <v>404</v>
      </c>
      <c r="D73" s="129" t="s">
        <v>364</v>
      </c>
      <c r="E73" s="139"/>
    </row>
    <row r="74" spans="1:5" ht="27" customHeight="1">
      <c r="A74" s="129">
        <v>71</v>
      </c>
      <c r="B74" s="144" t="s">
        <v>405</v>
      </c>
      <c r="C74" s="143" t="s">
        <v>406</v>
      </c>
      <c r="D74" s="129" t="s">
        <v>364</v>
      </c>
      <c r="E74" s="139"/>
    </row>
    <row r="75" spans="1:5" ht="54" customHeight="1">
      <c r="A75" s="129">
        <v>72</v>
      </c>
      <c r="B75" s="144" t="s">
        <v>407</v>
      </c>
      <c r="C75" s="143" t="s">
        <v>408</v>
      </c>
      <c r="D75" s="129" t="s">
        <v>364</v>
      </c>
      <c r="E75" s="139"/>
    </row>
    <row r="76" spans="1:5" ht="54" customHeight="1">
      <c r="A76" s="129">
        <v>73</v>
      </c>
      <c r="B76" s="144" t="s">
        <v>409</v>
      </c>
      <c r="C76" s="143" t="s">
        <v>410</v>
      </c>
      <c r="D76" s="129" t="s">
        <v>364</v>
      </c>
      <c r="E76" s="139"/>
    </row>
    <row r="77" spans="1:5" ht="27" customHeight="1">
      <c r="A77" s="129">
        <v>74</v>
      </c>
      <c r="B77" s="144" t="s">
        <v>411</v>
      </c>
      <c r="C77" s="143">
        <v>164.165</v>
      </c>
      <c r="D77" s="129" t="s">
        <v>364</v>
      </c>
      <c r="E77" s="139"/>
    </row>
    <row r="78" spans="1:5" ht="27" customHeight="1">
      <c r="A78" s="129">
        <v>75</v>
      </c>
      <c r="B78" s="144" t="s">
        <v>412</v>
      </c>
      <c r="C78" s="143" t="s">
        <v>413</v>
      </c>
      <c r="D78" s="129" t="s">
        <v>364</v>
      </c>
      <c r="E78" s="139"/>
    </row>
    <row r="79" spans="1:5" ht="14.25" customHeight="1">
      <c r="A79" s="110"/>
      <c r="B79" s="110"/>
      <c r="C79" s="107"/>
      <c r="D79" s="110"/>
      <c r="E79" s="110"/>
    </row>
    <row r="80" spans="1:5" ht="14.25" customHeight="1">
      <c r="A80" s="110"/>
      <c r="B80" s="110"/>
      <c r="C80" s="107"/>
      <c r="D80" s="110"/>
      <c r="E80" s="110"/>
    </row>
    <row r="81" spans="1:5" ht="14.25" customHeight="1">
      <c r="A81" s="110"/>
      <c r="B81" s="110"/>
      <c r="C81" s="107"/>
      <c r="D81" s="110"/>
      <c r="E81" s="110"/>
    </row>
    <row r="82" spans="1:5" ht="14.25" customHeight="1">
      <c r="A82" s="110"/>
      <c r="B82" s="110"/>
      <c r="C82" s="107"/>
      <c r="D82" s="110"/>
      <c r="E82" s="110"/>
    </row>
    <row r="83" spans="1:5" ht="14.25" customHeight="1">
      <c r="A83" s="119" t="s">
        <v>15</v>
      </c>
      <c r="B83" s="110"/>
      <c r="C83" s="110"/>
      <c r="D83" s="110"/>
      <c r="E83" s="110"/>
    </row>
    <row r="84" spans="1:5" ht="24.75" customHeight="1">
      <c r="A84" s="145" t="s">
        <v>359</v>
      </c>
      <c r="B84" s="145"/>
      <c r="C84" s="145"/>
      <c r="D84" s="146" t="s">
        <v>360</v>
      </c>
      <c r="E84" s="146"/>
    </row>
    <row r="85" spans="1:7" ht="14.25" customHeight="1">
      <c r="A85" s="110"/>
      <c r="B85" s="147"/>
      <c r="C85" s="110"/>
      <c r="D85" s="110"/>
      <c r="E85" s="119"/>
      <c r="G85" s="123"/>
    </row>
    <row r="86" spans="1:5" ht="14.25" customHeight="1">
      <c r="A86" s="148"/>
      <c r="B86" s="119"/>
      <c r="C86" s="110"/>
      <c r="D86" s="110"/>
      <c r="E86" s="119"/>
    </row>
    <row r="87" spans="1:5" ht="14.25" customHeight="1">
      <c r="A87" s="105" t="s">
        <v>18</v>
      </c>
      <c r="B87" s="110"/>
      <c r="C87" s="110"/>
      <c r="D87" s="110"/>
      <c r="E87" s="110"/>
    </row>
    <row r="88" spans="1:5" ht="15.75" customHeight="1">
      <c r="A88" s="149" t="s">
        <v>361</v>
      </c>
      <c r="B88" s="149"/>
      <c r="C88" s="149"/>
      <c r="D88" s="122" t="s">
        <v>360</v>
      </c>
      <c r="E88" s="122"/>
    </row>
  </sheetData>
  <sheetProtection selectLockedCells="1" selectUnlockedCells="1"/>
  <mergeCells count="6">
    <mergeCell ref="A1:E1"/>
    <mergeCell ref="A2:B2"/>
    <mergeCell ref="A84:C84"/>
    <mergeCell ref="D84:E84"/>
    <mergeCell ref="A88:C88"/>
    <mergeCell ref="D88:E88"/>
  </mergeCells>
  <printOptions/>
  <pageMargins left="0.7875" right="0.7875" top="0.7875" bottom="1.0527777777777778" header="0.5118055555555555" footer="0.7875"/>
  <pageSetup horizontalDpi="300" verticalDpi="300" orientation="portrait" paperSize="9"/>
  <headerFooter alignWithMargins="0">
    <oddFooter>&amp;C&amp;"Times New Roman,Обычный"&amp;12Страница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/>
  <cp:lastPrinted>2022-04-28T07:48:32Z</cp:lastPrinted>
  <dcterms:created xsi:type="dcterms:W3CDTF">2020-12-04T21:04:56Z</dcterms:created>
  <dcterms:modified xsi:type="dcterms:W3CDTF">2022-06-05T08:08:52Z</dcterms:modified>
  <cp:category/>
  <cp:version/>
  <cp:contentType/>
  <cp:contentStatus/>
  <cp:revision>103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qrichtext">
    <vt:lpwstr>1</vt:lpwstr>
  </property>
</Properties>
</file>