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6"/>
  </bookViews>
  <sheets>
    <sheet name="контрол лист" sheetId="1" state="hidden" r:id="rId2"/>
    <sheet name="Лист6" sheetId="2" state="hidden" r:id="rId3"/>
    <sheet name="Лист10" sheetId="3" state="hidden" r:id="rId4"/>
    <sheet name="обл " sheetId="4" state="visible" r:id="rId5"/>
    <sheet name="эфект " sheetId="5" state="visible" r:id="rId6"/>
    <sheet name="граф " sheetId="6" state="visible" r:id="rId7"/>
    <sheet name="кл " sheetId="7" state="visible" r:id="rId8"/>
  </sheets>
  <definedNames>
    <definedName function="false" hidden="false" localSheetId="5" name="_xlnm.Print_Titles" vbProcedure="false">'граф '!$1:$4</definedName>
    <definedName function="false" hidden="false" localSheetId="6" name="_xlnm.Print_Titles" vbProcedure="false">'кл '!$1:$3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5" name="_xlnm.Print_Titles" vbProcedure="false">'граф '!$1:$4</definedName>
    <definedName function="false" hidden="false" localSheetId="5" name="_xlnm.Print_Titles_0" vbProcedure="false">'граф '!$1:$4</definedName>
    <definedName function="false" hidden="false" localSheetId="6" name="_xlnm.Print_Titles" vbProcedure="false">'кл '!$1:$3</definedName>
    <definedName function="false" hidden="false" localSheetId="6" name="_xlnm.Print_Titles_0" vbProcedure="false">'кл '!$1:$3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<sst xmlns="http://schemas.openxmlformats.org/spreadsheetml/2006/main" count="1324" uniqueCount="298">
  <si>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</si>
  <si>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</si>
  <si>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</si>
  <si>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</si>
  <si>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</si>
  <si>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</si>
  <si>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</si>
  <si>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</si>
  <si>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</si>
  <si>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</si>
  <si>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</si>
  <si>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</si>
  <si>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</si>
  <si>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</si>
  <si>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</si>
  <si>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</si>
  <si>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</si>
  <si>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</si>
  <si>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</si>
  <si>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</si>
  <si>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</si>
  <si>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</si>
  <si>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</si>
  <si>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</si>
  <si>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</si>
  <si>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</si>
  <si>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</si>
  <si>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</si>
  <si>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</si>
  <si>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</si>
  <si>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</si>
  <si>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</si>
  <si>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</si>
  <si>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</si>
  <si>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</si>
  <si>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</si>
  <si>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</si>
  <si>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</si>
  <si>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</si>
  <si>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</si>
  <si>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</si>
  <si>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</si>
  <si>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</si>
  <si>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</si>
  <si>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</si>
  <si>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</si>
  <si>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</si>
  <si>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</si>
  <si>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</si>
  <si>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</si>
  <si>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</si>
  <si>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</si>
  <si>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</si>
  <si>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</si>
  <si>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</si>
  <si>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</si>
  <si>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</si>
  <si>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</si>
  <si>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</si>
  <si>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</si>
  <si>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</si>
  <si>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</si>
  <si>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</si>
  <si>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</si>
  <si>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</si>
  <si>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</si>
  <si>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</si>
  <si>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</si>
  <si>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</si>
  <si>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</si>
  <si>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</si>
  <si>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</si>
  <si>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</si>
  <si>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</si>
  <si>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</si>
  <si>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</si>
  <si>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</si>
  <si>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</si>
  <si>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</si>
  <si>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</si>
  <si>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</si>
  <si>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</si>
  <si>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</si>
  <si>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</si>
  <si>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</si>
  <si>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</si>
  <si>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</si>
  <si>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</si>
  <si>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</si>
  <si>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</si>
  <si>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</si>
  <si>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</si>
  <si>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</si>
  <si>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</si>
  <si>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</si>
  <si>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</si>
  <si>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</si>
  <si>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</si>
  <si>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</si>
  <si>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</si>
  <si>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</si>
  <si>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</si>
  <si>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</si>
  <si>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</si>
  <si>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</si>
  <si>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</si>
  <si>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</si>
  <si>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</si>
  <si>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</si>
  <si>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</si>
  <si>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</si>
  <si>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</si>
  <si>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</si>
  <si>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</si>
  <si>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</si>
  <si>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</si>
  <si>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</si>
  <si>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</si>
  <si>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</si>
  <si>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</si>
  <si>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</si>
  <si>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</si>
  <si>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</si>
  <si>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</si>
  <si>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</si>
  <si>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</si>
  <si>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</si>
  <si>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</si>
  <si>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</si>
  <si>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</si>
  <si>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</si>
  <si>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</si>
  <si>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</si>
  <si>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</si>
  <si>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</si>
  <si>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</si>
  <si>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</si>
  <si>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</si>
  <si>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</si>
  <si>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</si>
  <si>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</si>
  <si>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</si>
  <si>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</si>
  <si>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</si>
  <si>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</si>
  <si>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</si>
  <si>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</si>
  <si>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</si>
  <si>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</si>
  <si>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</si>
  <si>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</si>
  <si>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</si>
  <si>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</si>
  <si>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</si>
  <si>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</si>
  <si>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</si>
  <si>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</si>
  <si>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</si>
  <si>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</si>
  <si>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</si>
  <si>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</si>
  <si>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</si>
  <si>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</si>
  <si>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</si>
  <si>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</si>
  <si>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период</t>
  </si>
  <si>
    <t xml:space="preserve">01.03.2022-31.03.2022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</si>
  <si>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</si>
  <si>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</si>
  <si>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</si>
  <si>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</si>
  <si>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</si>
  <si>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</si>
  <si>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Специалист по пест контроль   ООО «Альфадез» Руденко В.Н.</t>
  </si>
  <si>
    <t xml:space="preserve">Бактериолог</t>
  </si>
  <si>
    <t xml:space="preserve">АО «Пензенский хлебзавод №2»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</si>
  <si>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</si>
  <si>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</si>
  <si>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</si>
  <si>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Дезинсекция</t>
  </si>
  <si>
    <t xml:space="preserve">1. Площадь объекта 14400кв.м</t>
  </si>
  <si>
    <t xml:space="preserve">1.1</t>
  </si>
  <si>
    <t xml:space="preserve">Общее кол-во средств учета, шт</t>
  </si>
  <si>
    <t xml:space="preserve">1.2</t>
  </si>
  <si>
    <t xml:space="preserve">Заселенное кол-во средств учета, шт</t>
  </si>
  <si>
    <t xml:space="preserve">1.3</t>
  </si>
  <si>
    <t xml:space="preserve">Свободные от вредителей средства учета,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</si>
  <si>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</si>
  <si>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</si>
  <si>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</si>
  <si>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</si>
  <si>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</si>
  <si>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</si>
  <si>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</si>
  <si>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</si>
  <si>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поддонах. </t>
  </si>
  <si>
    <t xml:space="preserve">3. Используемые истребительные средства</t>
  </si>
  <si>
    <t xml:space="preserve">3.1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</si>
  <si>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</si>
  <si>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</si>
  <si>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3.2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</si>
  <si>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</si>
  <si>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</si>
  <si>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3.3</t>
  </si>
  <si>
    <t xml:space="preserve">Инсектицидные</t>
  </si>
  <si>
    <t xml:space="preserve">Супер фас (Тиаметоксам 4%, пиретроид зета-циперметрин1%) РОСС RU Д-RU.АЯ12.В.002289/19</t>
  </si>
  <si>
    <t xml:space="preserve">Великий воин гель Диазинон 0,2%
РОСС RU Д-RU.АД37.В.24647/20
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</si>
  <si>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</si>
  <si>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</si>
  <si>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</si>
  <si>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</si>
  <si>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</si>
  <si>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</si>
  <si>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</si>
  <si>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</si>
  <si>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</si>
  <si>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</si>
  <si>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Расчистить от снега территорию . Установка КИУ по периметру территории каждые 20м </t>
  </si>
  <si>
    <t xml:space="preserve">5.2</t>
  </si>
  <si>
    <r>
      <rPr>
        <sz val="10.5"/>
        <rFont val="Times New Roman"/>
        <family val="1"/>
        <charset val="1"/>
      </rPr>
      <t xml:space="preserve">Проведено профилактическое мелкодисперсионное орошение 1200кв.м от насекомых производственных участков. </t>
    </r>
    <r>
      <rPr>
        <sz val="10.5"/>
        <color rgb="FF333333"/>
        <rFont val="Times New Roman"/>
        <family val="1"/>
        <charset val="1"/>
      </rPr>
      <t xml:space="preserve">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  </r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</si>
  <si>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</si>
  <si>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</si>
  <si>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</si>
  <si>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</si>
  <si>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кв.м</t>
  </si>
  <si>
    <t xml:space="preserve">3 контур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</si>
  <si>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</si>
  <si>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</si>
  <si>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</si>
  <si>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</si>
  <si>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</si>
  <si>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</si>
  <si>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</si>
  <si>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</si>
  <si>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</si>
  <si>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</si>
  <si>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Административное здание АБК — 2605кв.м</t>
  </si>
  <si>
    <t xml:space="preserve">Л</t>
  </si>
  <si>
    <t xml:space="preserve">замена приманки</t>
  </si>
  <si>
    <t xml:space="preserve">Магазин свой — 200 кв.м</t>
  </si>
  <si>
    <t xml:space="preserve">Склад готовой продукции 498 кв.м</t>
  </si>
  <si>
    <t xml:space="preserve">Цех №1 - 7060</t>
  </si>
  <si>
    <t xml:space="preserve">5-9</t>
  </si>
  <si>
    <t xml:space="preserve">Цех №2 — 4036кв.м</t>
  </si>
  <si>
    <t xml:space="preserve">10-11</t>
  </si>
  <si>
    <t xml:space="preserve">Цех №3 — 1331кв.м</t>
  </si>
  <si>
    <t xml:space="preserve">12-14</t>
  </si>
  <si>
    <t xml:space="preserve">Столовая -227кв.м</t>
  </si>
  <si>
    <t xml:space="preserve">Отдел логистики — 2792кв.м</t>
  </si>
  <si>
    <t xml:space="preserve">БХМ Цеха № 2 -500кв.м</t>
  </si>
  <si>
    <t xml:space="preserve">17-18</t>
  </si>
  <si>
    <t xml:space="preserve">Цех №1 склад сырья МКИ</t>
  </si>
  <si>
    <t xml:space="preserve">киу</t>
  </si>
  <si>
    <t xml:space="preserve">замена клеевой основы</t>
  </si>
  <si>
    <t xml:space="preserve">Цех №1 склад сырья МКИ 2</t>
  </si>
  <si>
    <t xml:space="preserve">Цех №1 слесарная комната </t>
  </si>
  <si>
    <t xml:space="preserve">БХМ цеха№1 — 500кв.м</t>
  </si>
  <si>
    <t xml:space="preserve">Цех №1 участок эмульсии</t>
  </si>
  <si>
    <t xml:space="preserve">ИЛ</t>
  </si>
  <si>
    <t xml:space="preserve">чистка</t>
  </si>
  <si>
    <t xml:space="preserve">Цех №1 линия сахарного печенья</t>
  </si>
  <si>
    <t xml:space="preserve">Цех №1 Линии №4 </t>
  </si>
  <si>
    <t xml:space="preserve">Периметр Административное здание АБК и маг Свой</t>
  </si>
  <si>
    <t xml:space="preserve">32-36</t>
  </si>
  <si>
    <t xml:space="preserve">2 контур</t>
  </si>
  <si>
    <t xml:space="preserve">Периметр Склад изделий</t>
  </si>
  <si>
    <t xml:space="preserve">1-5</t>
  </si>
  <si>
    <t xml:space="preserve">Периметр Солерастворный узел</t>
  </si>
  <si>
    <t xml:space="preserve">16-18</t>
  </si>
  <si>
    <t xml:space="preserve">Периметр Котельная</t>
  </si>
  <si>
    <t xml:space="preserve">Периметр Компрессорная</t>
  </si>
  <si>
    <t xml:space="preserve">Периметр Цех №2 </t>
  </si>
  <si>
    <t xml:space="preserve">29-30</t>
  </si>
  <si>
    <t xml:space="preserve">Периметр Цех№3 Кондитерский цех</t>
  </si>
  <si>
    <t xml:space="preserve">Периметр Склад сырья 1 и столярный участок</t>
  </si>
  <si>
    <t xml:space="preserve">26-28,31</t>
  </si>
  <si>
    <t xml:space="preserve">Периметр БХМ Цеха № 2</t>
  </si>
  <si>
    <t xml:space="preserve">22-2</t>
  </si>
  <si>
    <t xml:space="preserve">Периметр Склад готовой продукции</t>
  </si>
  <si>
    <t xml:space="preserve">10-14,37-47</t>
  </si>
  <si>
    <t xml:space="preserve">10-2,38-2,47-2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</si>
  <si>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</si>
  <si>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</si>
  <si>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</si>
  <si>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</si>
  <si>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</si>
  <si>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</si>
  <si>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</si>
  <si>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</si>
  <si>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</si>
  <si>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</si>
  <si>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</si>
  <si>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</si>
  <si>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</si>
  <si>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</si>
  <si>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Л-инсектицидные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</si>
  <si>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</si>
  <si>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Руденко В.Н.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</si>
</sst>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YY"/>
    <numFmt numFmtId="166" formatCode="DD/MM/YY"/>
    <numFmt numFmtId="167" formatCode="@"/>
    <numFmt numFmtId="168" formatCode="0.00"/>
    <numFmt numFmtId="169" formatCode="0"/>
  </numFmts>
  <fonts count="29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0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5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6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7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8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9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0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1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2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3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4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5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6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7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8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19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0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1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2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3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4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5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6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7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8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29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0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1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2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3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4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5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6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7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8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39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0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1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2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3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4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5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6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7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8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49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50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288360</xdr:colOff>
      <xdr:row>22</xdr:row>
      <xdr:rowOff>276120</xdr:rowOff>
    </xdr:to>
    <xdr:sp>
      <xdr:nvSpPr>
        <xdr:cNvPr id="51" name="CustomShape 1" hidden="1"/>
        <xdr:cNvSpPr/>
      </xdr:nvSpPr>
      <xdr:spPr>
        <a:xfrm>
          <a:off x="0" y="0"/>
          <a:ext cx="10891440" cy="949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52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53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54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55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56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57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58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59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0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1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2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3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4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5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6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7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8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69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0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1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2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3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4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5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6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7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8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79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0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1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2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3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4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5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6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7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8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89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0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1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2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3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4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5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6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7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8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99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100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101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102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100800</xdr:colOff>
      <xdr:row>13</xdr:row>
      <xdr:rowOff>1001520</xdr:rowOff>
    </xdr:to>
    <xdr:sp>
      <xdr:nvSpPr>
        <xdr:cNvPr id="103" name="CustomShape 1" hidden="1"/>
        <xdr:cNvSpPr/>
      </xdr:nvSpPr>
      <xdr:spPr>
        <a:xfrm>
          <a:off x="0" y="0"/>
          <a:ext cx="9826920" cy="950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429120</xdr:colOff>
      <xdr:row>20</xdr:row>
      <xdr:rowOff>24120</xdr:rowOff>
    </xdr:to>
    <xdr:sp>
      <xdr:nvSpPr>
        <xdr:cNvPr id="104" name="CustomShape 1" hidden="1"/>
        <xdr:cNvSpPr/>
      </xdr:nvSpPr>
      <xdr:spPr>
        <a:xfrm>
          <a:off x="0" y="0"/>
          <a:ext cx="11068200" cy="9510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1" min="1" style="1" width="11.2"/>
    <col collapsed="false" customWidth="true" hidden="false" outlineLevel="0" max="2" min="2" style="2" width="7.39"/>
    <col collapsed="false" customWidth="true" hidden="false" outlineLevel="0" max="6" min="3" style="1" width="6.52"/>
    <col collapsed="false" customWidth="true" hidden="false" outlineLevel="0" max="7" min="7" style="3" width="6.52"/>
    <col collapsed="false" customWidth="true" hidden="false" outlineLevel="0" max="8" min="8" style="3" width="14.27"/>
    <col collapsed="false" customWidth="true" hidden="false" outlineLevel="0" max="9" min="9" style="3" width="17.47"/>
    <col collapsed="false" customWidth="true" hidden="false" outlineLevel="0" max="10" min="10" style="4" width="24.49"/>
    <col collapsed="false" customWidth="true" hidden="false" outlineLevel="0" max="257" min="11" style="1" width="7.39"/>
    <col collapsed="false" customWidth="true" hidden="false" outlineLevel="0" max="1025" min="258" style="0" width="9.35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257" min="1" style="22" width="7.39"/>
    <col collapsed="false" customWidth="true" hidden="false" outlineLevel="0" max="1025" min="258" style="0" width="9.35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40" width="7.39"/>
    <col collapsed="false" customWidth="true" hidden="false" outlineLevel="0" max="3" min="3" style="41" width="11.2"/>
    <col collapsed="false" customWidth="true" hidden="false" outlineLevel="0" max="4" min="4" style="0" width="10.46"/>
    <col collapsed="false" customWidth="true" hidden="false" outlineLevel="0" max="5" min="5" style="0" width="24.73"/>
    <col collapsed="false" customWidth="true" hidden="false" outlineLevel="0" max="1025" min="6" style="0" width="10.46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I28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D19" activeCellId="0" sqref="D19"/>
    </sheetView>
  </sheetViews>
  <sheetFormatPr defaultRowHeight="15.8" zeroHeight="false" outlineLevelRow="0" outlineLevelCol="0"/>
  <cols>
    <col collapsed="false" customWidth="true" hidden="false" outlineLevel="0" max="1" min="1" style="0" width="15.75"/>
    <col collapsed="false" customWidth="true" hidden="false" outlineLevel="0" max="6" min="2" style="0" width="10.46"/>
    <col collapsed="false" customWidth="true" hidden="false" outlineLevel="0" max="7" min="7" style="0" width="12.18"/>
    <col collapsed="false" customWidth="true" hidden="false" outlineLevel="0" max="8" min="8" style="0" width="10.46"/>
    <col collapsed="false" customWidth="true" hidden="false" outlineLevel="0" max="9" min="9" style="0" width="10.58"/>
    <col collapsed="false" customWidth="true" hidden="false" outlineLevel="0" max="1025" min="10" style="0" width="12.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6" customFormat="false" ht="18.15" hidden="false" customHeight="false" outlineLevel="0" collapsed="false">
      <c r="D6" s="22" t="s">
        <v>165</v>
      </c>
      <c r="E6" s="53" t="s">
        <v>166</v>
      </c>
    </row>
    <row r="9" customFormat="false" ht="15.8" hidden="false" customHeight="false" outlineLevel="0" collapsed="false">
      <c r="A9" s="22" t="s">
        <v>167</v>
      </c>
      <c r="B9" s="22" t="s">
        <v>168</v>
      </c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4" customFormat="false" ht="15.8" hidden="false" customHeight="false" outlineLevel="0" collapsed="false">
      <c r="A14" s="22" t="str">
        <f aca="false">'граф '!A1</f>
        <v>ГРАФИК КОНТРОЛЯ ОСМОТРА ЭФФЕКТИВНОСТИ СРЕДСТВ ПО БОРЬБЕ С ВРЕДИТЕЛЯМИ</v>
      </c>
    </row>
    <row r="15" customFormat="false" ht="19.95" hidden="false" customHeight="true" outlineLevel="0" collapsed="false">
      <c r="A15" s="0" t="str">
        <f aca="false">'эфект '!B1</f>
        <v>ЭФФЕКТИВНОСТЬ ПРОВЕДЕНИЯ ДЕРАТИЗАЦИИ ДЕЗИНСЕКЦИИ</v>
      </c>
    </row>
    <row r="16" customFormat="false" ht="21.85" hidden="false" customHeight="true" outlineLevel="0" collapsed="false">
      <c r="A16" s="0" t="str">
        <f aca="false">'кл '!B1</f>
        <v>КОНТРОЛЬНЫЙ ЛИСТ ПРОВЕРКИ СРЕДСТВ КОНТРОЛЯ ВРЕДИТЕЛЕЙ</v>
      </c>
    </row>
    <row r="17" customFormat="false" ht="18.05" hidden="false" customHeight="true" outlineLevel="0" collapsed="false">
      <c r="B17" s="54"/>
      <c r="C17" s="54"/>
      <c r="D17" s="54"/>
      <c r="E17" s="54"/>
      <c r="F17" s="54"/>
      <c r="G17" s="54"/>
      <c r="H17" s="54"/>
      <c r="I17" s="54"/>
    </row>
    <row r="18" customFormat="false" ht="15.8" hidden="false" customHeight="false" outlineLevel="0" collapsed="false">
      <c r="B18" s="54"/>
      <c r="C18" s="54"/>
      <c r="D18" s="54"/>
      <c r="E18" s="54"/>
      <c r="F18" s="54"/>
      <c r="G18" s="54"/>
      <c r="H18" s="54"/>
      <c r="I18" s="54"/>
    </row>
    <row r="22" customFormat="false" ht="15.8" hidden="false" customHeight="false" outlineLevel="0" collapsed="false">
      <c r="A22" s="22" t="s">
        <v>136</v>
      </c>
    </row>
    <row r="23" customFormat="false" ht="15.8" hidden="false" customHeight="false" outlineLevel="0" collapsed="false">
      <c r="A23" s="22" t="s">
        <v>173</v>
      </c>
      <c r="H23" s="22"/>
    </row>
    <row r="26" customFormat="false" ht="15.8" hidden="false" customHeight="false" outlineLevel="0" collapsed="false">
      <c r="A26" s="22" t="s">
        <v>139</v>
      </c>
    </row>
    <row r="27" customFormat="false" ht="15.8" hidden="false" customHeight="false" outlineLevel="0" collapsed="false">
      <c r="A27" s="22" t="s">
        <v>174</v>
      </c>
      <c r="F27" s="22"/>
      <c r="H27" s="22"/>
    </row>
    <row r="28" customFormat="false" ht="15.8" hidden="false" customHeight="false" outlineLevel="0" collapsed="false">
      <c r="A28" s="0" t="s">
        <v>175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0" colorId="64" zoomScale="78" zoomScaleNormal="78" zoomScalePageLayoutView="100" workbookViewId="0">
      <selection pane="topLeft" activeCell="E7" activeCellId="0" sqref="E7"/>
    </sheetView>
  </sheetViews>
  <sheetFormatPr defaultRowHeight="15.8" zeroHeight="false" outlineLevelRow="0" outlineLevelCol="0"/>
  <cols>
    <col collapsed="false" customWidth="true" hidden="false" outlineLevel="0" max="1" min="1" style="55" width="5.73"/>
    <col collapsed="false" customWidth="true" hidden="false" outlineLevel="0" max="3" min="2" style="55" width="9.72"/>
    <col collapsed="false" customWidth="true" hidden="false" outlineLevel="0" max="4" min="4" style="55" width="4.03"/>
    <col collapsed="false" customWidth="true" hidden="false" outlineLevel="0" max="5" min="5" style="55" width="27.67"/>
    <col collapsed="false" customWidth="true" hidden="false" outlineLevel="0" max="6" min="6" style="55" width="22.3"/>
    <col collapsed="false" customWidth="true" hidden="false" outlineLevel="0" max="1025" min="7" style="0" width="12.8"/>
  </cols>
  <sheetData>
    <row r="1" customFormat="false" ht="13.8" hidden="false" customHeight="true" outlineLevel="0" collapsed="false">
      <c r="A1" s="56"/>
      <c r="B1" s="57" t="s">
        <v>176</v>
      </c>
      <c r="C1" s="57"/>
      <c r="D1" s="57"/>
      <c r="E1" s="57"/>
      <c r="F1" s="57"/>
    </row>
    <row r="2" customFormat="false" ht="15.8" hidden="false" customHeight="false" outlineLevel="0" collapsed="false">
      <c r="A2" s="58"/>
      <c r="B2" s="57" t="str">
        <f aca="false">'обл '!E6</f>
        <v>01.03.2022-31.03.2022</v>
      </c>
      <c r="C2" s="57"/>
      <c r="D2" s="57"/>
      <c r="E2" s="59"/>
      <c r="F2" s="60"/>
    </row>
    <row r="3" customFormat="false" ht="13.8" hidden="false" customHeight="true" outlineLevel="0" collapsed="false">
      <c r="A3" s="61" t="s">
        <v>177</v>
      </c>
      <c r="B3" s="62" t="s">
        <v>178</v>
      </c>
      <c r="C3" s="62"/>
      <c r="D3" s="62"/>
      <c r="E3" s="62" t="s">
        <v>7</v>
      </c>
      <c r="F3" s="62" t="s">
        <v>179</v>
      </c>
    </row>
    <row r="4" customFormat="false" ht="15.8" hidden="false" customHeight="false" outlineLevel="0" collapsed="false">
      <c r="A4" s="63" t="s">
        <v>180</v>
      </c>
      <c r="B4" s="63"/>
      <c r="C4" s="63"/>
      <c r="D4" s="63"/>
      <c r="E4" s="63"/>
      <c r="F4" s="63"/>
    </row>
    <row r="5" customFormat="false" ht="21.3" hidden="false" customHeight="true" outlineLevel="0" collapsed="false">
      <c r="A5" s="61" t="s">
        <v>181</v>
      </c>
      <c r="B5" s="64" t="s">
        <v>182</v>
      </c>
      <c r="C5" s="64"/>
      <c r="D5" s="64"/>
      <c r="E5" s="62" t="n">
        <f aca="false">'кл '!E33+'кл '!E32</f>
        <v>47</v>
      </c>
      <c r="F5" s="62" t="n">
        <f aca="false">'кл '!E31+'кл '!E34</f>
        <v>20</v>
      </c>
    </row>
    <row r="6" customFormat="false" ht="22.8" hidden="false" customHeight="true" outlineLevel="0" collapsed="false">
      <c r="A6" s="61" t="s">
        <v>183</v>
      </c>
      <c r="B6" s="64" t="s">
        <v>184</v>
      </c>
      <c r="C6" s="64"/>
      <c r="D6" s="64"/>
      <c r="E6" s="62" t="n">
        <v>4</v>
      </c>
      <c r="F6" s="62" t="s">
        <v>19</v>
      </c>
    </row>
    <row r="7" customFormat="false" ht="37.3" hidden="false" customHeight="true" outlineLevel="0" collapsed="false">
      <c r="A7" s="61" t="s">
        <v>185</v>
      </c>
      <c r="B7" s="64" t="s">
        <v>186</v>
      </c>
      <c r="C7" s="64"/>
      <c r="D7" s="64"/>
      <c r="E7" s="65" t="n">
        <f aca="false">100-E6*100/E5</f>
        <v>91.4893617021277</v>
      </c>
      <c r="F7" s="65" t="n">
        <v>100</v>
      </c>
    </row>
    <row r="8" customFormat="false" ht="15.8" hidden="false" customHeight="false" outlineLevel="0" collapsed="false">
      <c r="A8" s="63" t="s">
        <v>187</v>
      </c>
      <c r="B8" s="63"/>
      <c r="C8" s="63"/>
      <c r="D8" s="63"/>
      <c r="E8" s="63"/>
      <c r="F8" s="63"/>
    </row>
    <row r="9" customFormat="false" ht="68.5" hidden="false" customHeight="true" outlineLevel="0" collapsed="false">
      <c r="A9" s="61" t="s">
        <v>188</v>
      </c>
      <c r="B9" s="64" t="s">
        <v>189</v>
      </c>
      <c r="C9" s="64"/>
      <c r="D9" s="64"/>
      <c r="E9" s="64" t="s">
        <v>190</v>
      </c>
      <c r="F9" s="64" t="s">
        <v>191</v>
      </c>
    </row>
    <row r="10" customFormat="false" ht="78.55" hidden="false" customHeight="true" outlineLevel="0" collapsed="false">
      <c r="A10" s="61" t="s">
        <v>192</v>
      </c>
      <c r="B10" s="64" t="s">
        <v>193</v>
      </c>
      <c r="C10" s="64"/>
      <c r="D10" s="64"/>
      <c r="E10" s="64" t="s">
        <v>194</v>
      </c>
      <c r="F10" s="64" t="s">
        <v>195</v>
      </c>
    </row>
    <row r="11" customFormat="false" ht="15.8" hidden="false" customHeight="false" outlineLevel="0" collapsed="false">
      <c r="A11" s="66" t="s">
        <v>196</v>
      </c>
      <c r="B11" s="66"/>
      <c r="C11" s="66"/>
      <c r="D11" s="66"/>
      <c r="E11" s="66"/>
      <c r="F11" s="66"/>
    </row>
    <row r="12" customFormat="false" ht="43.85" hidden="false" customHeight="true" outlineLevel="0" collapsed="false">
      <c r="A12" s="61" t="s">
        <v>197</v>
      </c>
      <c r="B12" s="64" t="s">
        <v>198</v>
      </c>
      <c r="C12" s="64"/>
      <c r="D12" s="64"/>
      <c r="E12" s="64" t="s">
        <v>199</v>
      </c>
      <c r="F12" s="62" t="s">
        <v>19</v>
      </c>
    </row>
    <row r="13" customFormat="false" ht="49.3" hidden="false" customHeight="true" outlineLevel="0" collapsed="false">
      <c r="A13" s="61" t="s">
        <v>200</v>
      </c>
      <c r="B13" s="64" t="s">
        <v>201</v>
      </c>
      <c r="C13" s="64"/>
      <c r="D13" s="64"/>
      <c r="E13" s="64" t="s">
        <v>202</v>
      </c>
      <c r="F13" s="64" t="s">
        <v>202</v>
      </c>
    </row>
    <row r="14" customFormat="false" ht="49.3" hidden="false" customHeight="true" outlineLevel="0" collapsed="false">
      <c r="A14" s="61" t="s">
        <v>203</v>
      </c>
      <c r="B14" s="67" t="s">
        <v>204</v>
      </c>
      <c r="C14" s="67"/>
      <c r="D14" s="67"/>
      <c r="E14" s="62" t="s">
        <v>19</v>
      </c>
      <c r="F14" s="64" t="s">
        <v>205</v>
      </c>
    </row>
    <row r="15" customFormat="false" ht="51.15" hidden="false" customHeight="true" outlineLevel="0" collapsed="false">
      <c r="A15" s="61"/>
      <c r="B15" s="67"/>
      <c r="C15" s="67"/>
      <c r="D15" s="67"/>
      <c r="E15" s="62" t="s">
        <v>19</v>
      </c>
      <c r="F15" s="68" t="s">
        <v>206</v>
      </c>
    </row>
    <row r="16" customFormat="false" ht="15.8" hidden="false" customHeight="false" outlineLevel="0" collapsed="false">
      <c r="A16" s="66" t="s">
        <v>207</v>
      </c>
      <c r="B16" s="66"/>
      <c r="C16" s="66"/>
      <c r="D16" s="66"/>
      <c r="E16" s="66"/>
      <c r="F16" s="66"/>
    </row>
    <row r="17" customFormat="false" ht="25.3" hidden="false" customHeight="true" outlineLevel="0" collapsed="false">
      <c r="A17" s="61" t="s">
        <v>208</v>
      </c>
      <c r="B17" s="64" t="s">
        <v>209</v>
      </c>
      <c r="C17" s="64"/>
      <c r="D17" s="64"/>
      <c r="E17" s="62" t="s">
        <v>210</v>
      </c>
      <c r="F17" s="62" t="s">
        <v>210</v>
      </c>
    </row>
    <row r="18" customFormat="false" ht="25.3" hidden="false" customHeight="true" outlineLevel="0" collapsed="false">
      <c r="A18" s="61" t="s">
        <v>211</v>
      </c>
      <c r="B18" s="64" t="s">
        <v>212</v>
      </c>
      <c r="C18" s="64"/>
      <c r="D18" s="64"/>
      <c r="E18" s="62"/>
      <c r="F18" s="62"/>
    </row>
    <row r="19" customFormat="false" ht="25.3" hidden="false" customHeight="true" outlineLevel="0" collapsed="false">
      <c r="A19" s="61" t="s">
        <v>213</v>
      </c>
      <c r="B19" s="64" t="s">
        <v>214</v>
      </c>
      <c r="C19" s="64"/>
      <c r="D19" s="64"/>
      <c r="E19" s="62"/>
      <c r="F19" s="62"/>
    </row>
    <row r="20" customFormat="false" ht="15.8" hidden="false" customHeight="false" outlineLevel="0" collapsed="false">
      <c r="A20" s="63" t="s">
        <v>215</v>
      </c>
      <c r="B20" s="63"/>
      <c r="C20" s="63"/>
      <c r="D20" s="63"/>
      <c r="E20" s="63"/>
      <c r="F20" s="63"/>
    </row>
    <row r="21" customFormat="false" ht="35.3" hidden="false" customHeight="true" outlineLevel="0" collapsed="false">
      <c r="A21" s="61" t="s">
        <v>216</v>
      </c>
      <c r="B21" s="62" t="s">
        <v>217</v>
      </c>
      <c r="C21" s="62"/>
      <c r="D21" s="62"/>
      <c r="E21" s="62"/>
      <c r="F21" s="62"/>
    </row>
    <row r="22" customFormat="false" ht="43.55" hidden="false" customHeight="true" outlineLevel="0" collapsed="false">
      <c r="A22" s="61" t="s">
        <v>218</v>
      </c>
      <c r="B22" s="62" t="s">
        <v>219</v>
      </c>
      <c r="C22" s="62"/>
      <c r="D22" s="62"/>
      <c r="E22" s="62"/>
      <c r="F22" s="62"/>
    </row>
    <row r="23" customFormat="false" ht="10.95" hidden="false" customHeight="true" outlineLevel="0" collapsed="false">
      <c r="B23" s="0"/>
      <c r="C23" s="0"/>
      <c r="D23" s="0"/>
      <c r="E23" s="0"/>
      <c r="F23" s="0"/>
    </row>
    <row r="24" customFormat="false" ht="15.8" hidden="false" customHeight="false" outlineLevel="0" collapsed="false">
      <c r="B24" s="22" t="s">
        <v>136</v>
      </c>
      <c r="C24" s="0"/>
      <c r="D24" s="0"/>
      <c r="E24" s="0"/>
      <c r="F24" s="0"/>
    </row>
    <row r="25" customFormat="false" ht="13.8" hidden="false" customHeight="false" outlineLevel="0" collapsed="false">
      <c r="B25" s="22" t="s">
        <v>173</v>
      </c>
      <c r="C25" s="0"/>
      <c r="D25" s="0"/>
      <c r="E25" s="0"/>
      <c r="F25" s="0"/>
    </row>
    <row r="26" customFormat="false" ht="15.8" hidden="false" customHeight="false" outlineLevel="0" collapsed="false">
      <c r="B26" s="0"/>
      <c r="C26" s="0"/>
      <c r="D26" s="0"/>
      <c r="E26" s="0"/>
      <c r="F26" s="0"/>
    </row>
    <row r="27" customFormat="false" ht="15.8" hidden="false" customHeight="false" outlineLevel="0" collapsed="false">
      <c r="B27" s="22" t="s">
        <v>139</v>
      </c>
      <c r="C27" s="0"/>
      <c r="D27" s="0"/>
      <c r="E27" s="0"/>
      <c r="F27" s="0"/>
    </row>
    <row r="28" customFormat="false" ht="15.8" hidden="false" customHeight="false" outlineLevel="0" collapsed="false">
      <c r="B28" s="22" t="s">
        <v>174</v>
      </c>
      <c r="C28" s="0"/>
      <c r="D28" s="0"/>
      <c r="E28" s="0"/>
      <c r="F28" s="0"/>
    </row>
    <row r="29" customFormat="false" ht="15.8" hidden="false" customHeight="false" outlineLevel="0" collapsed="false">
      <c r="B29" s="0" t="s">
        <v>175</v>
      </c>
      <c r="C29" s="0"/>
      <c r="D29" s="0"/>
      <c r="E29" s="0"/>
      <c r="F29" s="0"/>
    </row>
    <row r="1048576" customFormat="false" ht="12.8" hidden="false" customHeight="false" outlineLevel="0" collapsed="false"/>
  </sheetData>
  <mergeCells count="24">
    <mergeCell ref="B1:F1"/>
    <mergeCell ref="B2:D2"/>
    <mergeCell ref="B3:D3"/>
    <mergeCell ref="A4:F4"/>
    <mergeCell ref="B5:D5"/>
    <mergeCell ref="B6:D6"/>
    <mergeCell ref="B7:D7"/>
    <mergeCell ref="A8:F8"/>
    <mergeCell ref="B9:D9"/>
    <mergeCell ref="B10:D10"/>
    <mergeCell ref="A11:F11"/>
    <mergeCell ref="B12:D12"/>
    <mergeCell ref="B13:D13"/>
    <mergeCell ref="A14:A15"/>
    <mergeCell ref="B14:D15"/>
    <mergeCell ref="A16:F16"/>
    <mergeCell ref="B17:D17"/>
    <mergeCell ref="E17:E19"/>
    <mergeCell ref="F17:F19"/>
    <mergeCell ref="B18:D18"/>
    <mergeCell ref="B19:D19"/>
    <mergeCell ref="A20:F20"/>
    <mergeCell ref="B21:F21"/>
    <mergeCell ref="B22:F22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8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L10" activeCellId="0" sqref="L10"/>
    </sheetView>
  </sheetViews>
  <sheetFormatPr defaultRowHeight="15.8" zeroHeight="false" outlineLevelRow="0" outlineLevelCol="0"/>
  <cols>
    <col collapsed="false" customWidth="true" hidden="false" outlineLevel="0" max="1" min="1" style="55" width="4.06"/>
    <col collapsed="false" customWidth="true" hidden="false" outlineLevel="0" max="2" min="2" style="55" width="34.46"/>
    <col collapsed="false" customWidth="true" hidden="false" outlineLevel="0" max="3" min="3" style="69" width="8"/>
    <col collapsed="false" customWidth="true" hidden="false" outlineLevel="0" max="4" min="4" style="69" width="10.46"/>
    <col collapsed="false" customWidth="true" hidden="false" outlineLevel="0" max="5" min="5" style="69" width="7.14"/>
    <col collapsed="false" customWidth="true" hidden="false" outlineLevel="0" max="6" min="6" style="55" width="9.82"/>
    <col collapsed="false" customWidth="true" hidden="false" outlineLevel="0" max="7" min="7" style="0" width="10.27"/>
    <col collapsed="false" customWidth="true" hidden="false" outlineLevel="0" max="8" min="8" style="0" width="11.07"/>
    <col collapsed="false" customWidth="true" hidden="false" outlineLevel="0" max="9" min="9" style="0" width="9.22"/>
    <col collapsed="false" customWidth="true" hidden="false" outlineLevel="0" max="10" min="10" style="0" width="9.82"/>
    <col collapsed="false" customWidth="true" hidden="false" outlineLevel="0" max="11" min="11" style="0" width="25.92"/>
    <col collapsed="false" customWidth="true" hidden="false" outlineLevel="0" max="1025" min="12" style="0" width="12.8"/>
  </cols>
  <sheetData>
    <row r="1" customFormat="false" ht="15.8" hidden="false" customHeight="false" outlineLevel="0" collapsed="false">
      <c r="A1" s="70" t="s">
        <v>220</v>
      </c>
      <c r="B1" s="70"/>
      <c r="C1" s="70"/>
      <c r="D1" s="70"/>
      <c r="E1" s="70"/>
      <c r="F1" s="70"/>
      <c r="G1" s="70"/>
      <c r="H1" s="70"/>
      <c r="I1" s="70"/>
    </row>
    <row r="2" customFormat="false" ht="17" hidden="false" customHeight="false" outlineLevel="0" collapsed="false">
      <c r="A2" s="71" t="str">
        <f aca="false">'обл '!E6</f>
        <v>01.03.2022-31.03.2022</v>
      </c>
      <c r="B2" s="71"/>
      <c r="C2" s="72"/>
      <c r="D2" s="72"/>
      <c r="E2" s="72"/>
      <c r="F2" s="72"/>
    </row>
    <row r="3" customFormat="false" ht="15.8" hidden="false" customHeight="false" outlineLevel="0" collapsed="false">
      <c r="A3" s="73"/>
      <c r="B3" s="73"/>
      <c r="C3" s="73"/>
      <c r="D3" s="73"/>
      <c r="E3" s="73"/>
      <c r="F3" s="0"/>
    </row>
    <row r="4" customFormat="false" ht="62.65" hidden="false" customHeight="true" outlineLevel="0" collapsed="false">
      <c r="A4" s="74" t="s">
        <v>142</v>
      </c>
      <c r="B4" s="74" t="s">
        <v>3</v>
      </c>
      <c r="C4" s="74" t="str">
        <f aca="false">'кл '!G3</f>
        <v>Кол-во ловушек итого</v>
      </c>
      <c r="D4" s="74" t="s">
        <v>221</v>
      </c>
      <c r="E4" s="74" t="s">
        <v>222</v>
      </c>
      <c r="F4" s="74" t="s">
        <v>223</v>
      </c>
      <c r="G4" s="74" t="s">
        <v>223</v>
      </c>
      <c r="H4" s="74" t="s">
        <v>223</v>
      </c>
      <c r="I4" s="74" t="s">
        <v>223</v>
      </c>
      <c r="J4" s="74" t="s">
        <v>223</v>
      </c>
      <c r="K4" s="75"/>
      <c r="N4" s="76"/>
    </row>
    <row r="5" customFormat="false" ht="25.95" hidden="false" customHeight="true" outlineLevel="0" collapsed="false">
      <c r="A5" s="77" t="n">
        <v>1</v>
      </c>
      <c r="B5" s="78" t="str">
        <f aca="false">'кл '!B4</f>
        <v>Административное здание АБК — 2605кв.м</v>
      </c>
      <c r="C5" s="74" t="n">
        <f aca="false">'кл '!G4</f>
        <v>2</v>
      </c>
      <c r="D5" s="78" t="str">
        <f aca="false">'кл '!D6</f>
        <v>3 контур</v>
      </c>
      <c r="E5" s="74" t="str">
        <f aca="false">'кл '!F4</f>
        <v>Л</v>
      </c>
      <c r="F5" s="79" t="n">
        <v>44622</v>
      </c>
      <c r="G5" s="80" t="n">
        <v>44629</v>
      </c>
      <c r="H5" s="80" t="n">
        <v>44636</v>
      </c>
      <c r="I5" s="79" t="s">
        <v>19</v>
      </c>
      <c r="J5" s="79" t="s">
        <v>19</v>
      </c>
      <c r="K5" s="75"/>
    </row>
    <row r="6" customFormat="false" ht="13.8" hidden="false" customHeight="true" outlineLevel="0" collapsed="false">
      <c r="A6" s="77" t="n">
        <v>2</v>
      </c>
      <c r="B6" s="78" t="str">
        <f aca="false">'кл '!B5</f>
        <v>Магазин свой — 200 кв.м</v>
      </c>
      <c r="C6" s="74" t="n">
        <f aca="false">'кл '!G5</f>
        <v>1</v>
      </c>
      <c r="D6" s="78" t="str">
        <f aca="false">'кл '!D7</f>
        <v>3 контур</v>
      </c>
      <c r="E6" s="74" t="str">
        <f aca="false">'кл '!F5</f>
        <v>Л</v>
      </c>
      <c r="F6" s="79" t="n">
        <v>44622</v>
      </c>
      <c r="G6" s="80" t="n">
        <v>44629</v>
      </c>
      <c r="H6" s="80" t="n">
        <v>44636</v>
      </c>
      <c r="I6" s="79" t="s">
        <v>19</v>
      </c>
      <c r="J6" s="79" t="s">
        <v>19</v>
      </c>
      <c r="K6" s="75"/>
    </row>
    <row r="7" customFormat="false" ht="13.8" hidden="false" customHeight="true" outlineLevel="0" collapsed="false">
      <c r="A7" s="77" t="n">
        <v>3</v>
      </c>
      <c r="B7" s="78" t="str">
        <f aca="false">'кл '!B6</f>
        <v>Склад готовой продукции 498 кв.м</v>
      </c>
      <c r="C7" s="74" t="n">
        <f aca="false">'кл '!G6</f>
        <v>1</v>
      </c>
      <c r="D7" s="78" t="str">
        <f aca="false">'кл '!D8</f>
        <v>3 контур</v>
      </c>
      <c r="E7" s="74" t="str">
        <f aca="false">'кл '!F6</f>
        <v>Л</v>
      </c>
      <c r="F7" s="79" t="n">
        <v>44622</v>
      </c>
      <c r="G7" s="80" t="n">
        <v>44629</v>
      </c>
      <c r="H7" s="80" t="n">
        <v>44636</v>
      </c>
      <c r="I7" s="79" t="s">
        <v>19</v>
      </c>
      <c r="J7" s="79" t="s">
        <v>19</v>
      </c>
      <c r="K7" s="75"/>
    </row>
    <row r="8" customFormat="false" ht="13.8" hidden="false" customHeight="true" outlineLevel="0" collapsed="false">
      <c r="A8" s="77" t="n">
        <v>4</v>
      </c>
      <c r="B8" s="78" t="str">
        <f aca="false">'кл '!B7</f>
        <v>Цех №1 - 7060</v>
      </c>
      <c r="C8" s="74" t="n">
        <f aca="false">'кл '!G7</f>
        <v>5</v>
      </c>
      <c r="D8" s="78" t="str">
        <f aca="false">'кл '!D9</f>
        <v>3 контур</v>
      </c>
      <c r="E8" s="74" t="str">
        <f aca="false">'кл '!F7</f>
        <v>Л</v>
      </c>
      <c r="F8" s="79" t="n">
        <v>44622</v>
      </c>
      <c r="G8" s="80" t="n">
        <v>44629</v>
      </c>
      <c r="H8" s="80" t="n">
        <v>44636</v>
      </c>
      <c r="I8" s="79" t="s">
        <v>19</v>
      </c>
      <c r="J8" s="81" t="n">
        <v>44643</v>
      </c>
      <c r="K8" s="75"/>
    </row>
    <row r="9" customFormat="false" ht="23.3" hidden="false" customHeight="true" outlineLevel="0" collapsed="false">
      <c r="A9" s="77" t="n">
        <v>5</v>
      </c>
      <c r="B9" s="78" t="str">
        <f aca="false">'кл '!B8</f>
        <v>Цех №2 — 4036кв.м</v>
      </c>
      <c r="C9" s="74" t="n">
        <f aca="false">'кл '!G8</f>
        <v>2</v>
      </c>
      <c r="D9" s="78" t="str">
        <f aca="false">'кл '!D10</f>
        <v>3 контур</v>
      </c>
      <c r="E9" s="74" t="str">
        <f aca="false">'кл '!F8</f>
        <v>Л</v>
      </c>
      <c r="F9" s="79" t="n">
        <v>44622</v>
      </c>
      <c r="G9" s="80" t="n">
        <v>44629</v>
      </c>
      <c r="H9" s="80" t="n">
        <v>44636</v>
      </c>
      <c r="I9" s="79" t="s">
        <v>19</v>
      </c>
      <c r="J9" s="81" t="n">
        <v>44643</v>
      </c>
      <c r="K9" s="75"/>
    </row>
    <row r="10" customFormat="false" ht="23.3" hidden="false" customHeight="true" outlineLevel="0" collapsed="false">
      <c r="A10" s="77" t="n">
        <v>6</v>
      </c>
      <c r="B10" s="78" t="str">
        <f aca="false">'кл '!B9</f>
        <v>Цех №3 — 1331кв.м</v>
      </c>
      <c r="C10" s="74" t="n">
        <f aca="false">'кл '!G9</f>
        <v>2</v>
      </c>
      <c r="D10" s="78" t="str">
        <f aca="false">'кл '!D11</f>
        <v>3 контур</v>
      </c>
      <c r="E10" s="74" t="str">
        <f aca="false">'кл '!F9</f>
        <v>Л</v>
      </c>
      <c r="F10" s="79" t="n">
        <v>44622</v>
      </c>
      <c r="G10" s="80" t="n">
        <v>44629</v>
      </c>
      <c r="H10" s="80" t="n">
        <v>44636</v>
      </c>
      <c r="I10" s="79" t="s">
        <v>19</v>
      </c>
      <c r="J10" s="81" t="n">
        <v>44643</v>
      </c>
    </row>
    <row r="11" customFormat="false" ht="13.8" hidden="false" customHeight="true" outlineLevel="0" collapsed="false">
      <c r="A11" s="77" t="n">
        <v>7</v>
      </c>
      <c r="B11" s="78" t="str">
        <f aca="false">'кл '!B10</f>
        <v>Столовая -227кв.м</v>
      </c>
      <c r="C11" s="74" t="n">
        <f aca="false">'кл '!G10</f>
        <v>1</v>
      </c>
      <c r="D11" s="78" t="str">
        <f aca="false">'кл '!D12</f>
        <v>3 контур</v>
      </c>
      <c r="E11" s="74" t="str">
        <f aca="false">'кл '!F10</f>
        <v>Л</v>
      </c>
      <c r="F11" s="79" t="n">
        <v>44622</v>
      </c>
      <c r="G11" s="80" t="n">
        <v>44629</v>
      </c>
      <c r="H11" s="80" t="n">
        <v>44636</v>
      </c>
      <c r="I11" s="79" t="s">
        <v>19</v>
      </c>
      <c r="J11" s="81" t="n">
        <v>44643</v>
      </c>
    </row>
    <row r="12" customFormat="false" ht="13.8" hidden="false" customHeight="true" outlineLevel="0" collapsed="false">
      <c r="A12" s="77" t="n">
        <v>8</v>
      </c>
      <c r="B12" s="78" t="str">
        <f aca="false">'кл '!B11</f>
        <v>Отдел логистики — 2792кв.м</v>
      </c>
      <c r="C12" s="74" t="n">
        <f aca="false">'кл '!G11</f>
        <v>1</v>
      </c>
      <c r="D12" s="78" t="str">
        <f aca="false">'кл '!D13</f>
        <v>3 контур</v>
      </c>
      <c r="E12" s="74" t="str">
        <f aca="false">'кл '!F11</f>
        <v>Л</v>
      </c>
      <c r="F12" s="79" t="n">
        <v>44622</v>
      </c>
      <c r="G12" s="80" t="n">
        <v>44629</v>
      </c>
      <c r="H12" s="80" t="n">
        <v>44636</v>
      </c>
      <c r="I12" s="79" t="s">
        <v>19</v>
      </c>
      <c r="J12" s="81" t="n">
        <v>44643</v>
      </c>
    </row>
    <row r="13" customFormat="false" ht="27.3" hidden="false" customHeight="true" outlineLevel="0" collapsed="false">
      <c r="A13" s="77" t="n">
        <v>9</v>
      </c>
      <c r="B13" s="78" t="str">
        <f aca="false">'кл '!B12</f>
        <v>БХМ Цеха № 2 -500кв.м</v>
      </c>
      <c r="C13" s="74" t="n">
        <f aca="false">'кл '!G12</f>
        <v>2</v>
      </c>
      <c r="D13" s="78" t="str">
        <f aca="false">'кл '!D14</f>
        <v>3 контур</v>
      </c>
      <c r="E13" s="74" t="str">
        <f aca="false">'кл '!F12</f>
        <v>Л</v>
      </c>
      <c r="F13" s="79" t="n">
        <v>44622</v>
      </c>
      <c r="G13" s="80" t="n">
        <v>44629</v>
      </c>
      <c r="H13" s="80" t="n">
        <v>44636</v>
      </c>
      <c r="I13" s="80" t="n">
        <v>44642</v>
      </c>
      <c r="J13" s="79" t="s">
        <v>19</v>
      </c>
    </row>
    <row r="14" customFormat="false" ht="17.95" hidden="false" customHeight="true" outlineLevel="0" collapsed="false">
      <c r="A14" s="77" t="n">
        <v>10</v>
      </c>
      <c r="B14" s="78" t="str">
        <f aca="false">'кл '!B13</f>
        <v>Цех №1 склад сырья МКИ</v>
      </c>
      <c r="C14" s="74" t="n">
        <f aca="false">'кл '!G13</f>
        <v>2</v>
      </c>
      <c r="D14" s="78" t="str">
        <f aca="false">'кл '!D15</f>
        <v>3 контур</v>
      </c>
      <c r="E14" s="74" t="str">
        <f aca="false">'кл '!F13</f>
        <v>киу</v>
      </c>
      <c r="F14" s="79" t="n">
        <v>44622</v>
      </c>
      <c r="G14" s="80" t="n">
        <v>44629</v>
      </c>
      <c r="H14" s="80" t="n">
        <v>44636</v>
      </c>
      <c r="I14" s="79" t="s">
        <v>19</v>
      </c>
      <c r="J14" s="79" t="s">
        <v>19</v>
      </c>
    </row>
    <row r="15" customFormat="false" ht="13.8" hidden="false" customHeight="true" outlineLevel="0" collapsed="false">
      <c r="A15" s="77" t="n">
        <v>11</v>
      </c>
      <c r="B15" s="78" t="str">
        <f aca="false">'кл '!B14</f>
        <v>Цех №1 склад сырья МКИ 2</v>
      </c>
      <c r="C15" s="74" t="n">
        <f aca="false">'кл '!G14</f>
        <v>1</v>
      </c>
      <c r="D15" s="78" t="str">
        <f aca="false">'кл '!D16</f>
        <v>3 контур</v>
      </c>
      <c r="E15" s="74" t="str">
        <f aca="false">'кл '!F14</f>
        <v>киу</v>
      </c>
      <c r="F15" s="79" t="n">
        <v>44622</v>
      </c>
      <c r="G15" s="80" t="n">
        <v>44629</v>
      </c>
      <c r="H15" s="80" t="n">
        <v>44636</v>
      </c>
      <c r="I15" s="79" t="s">
        <v>19</v>
      </c>
      <c r="J15" s="79" t="s">
        <v>19</v>
      </c>
    </row>
    <row r="16" customFormat="false" ht="13.8" hidden="false" customHeight="true" outlineLevel="0" collapsed="false">
      <c r="A16" s="77" t="n">
        <v>12</v>
      </c>
      <c r="B16" s="78" t="str">
        <f aca="false">'кл '!B15</f>
        <v>Цех №1 слесарная комната</v>
      </c>
      <c r="C16" s="74" t="n">
        <f aca="false">'кл '!G15</f>
        <v>1</v>
      </c>
      <c r="D16" s="78" t="str">
        <f aca="false">'кл '!D17</f>
        <v>3 контур</v>
      </c>
      <c r="E16" s="74" t="str">
        <f aca="false">'кл '!F15</f>
        <v>киу</v>
      </c>
      <c r="F16" s="79" t="n">
        <v>44622</v>
      </c>
      <c r="G16" s="80" t="n">
        <v>44629</v>
      </c>
      <c r="H16" s="80" t="n">
        <v>44636</v>
      </c>
      <c r="I16" s="79" t="s">
        <v>19</v>
      </c>
      <c r="J16" s="79" t="s">
        <v>19</v>
      </c>
    </row>
    <row r="17" customFormat="false" ht="13.8" hidden="false" customHeight="true" outlineLevel="0" collapsed="false">
      <c r="A17" s="77" t="n">
        <v>13</v>
      </c>
      <c r="B17" s="78" t="str">
        <f aca="false">'кл '!B16</f>
        <v>БХМ цеха№1 — 500кв.м</v>
      </c>
      <c r="C17" s="74" t="n">
        <f aca="false">'кл '!G16</f>
        <v>2</v>
      </c>
      <c r="D17" s="78" t="str">
        <f aca="false">'кл '!D18</f>
        <v>3 контур</v>
      </c>
      <c r="E17" s="74" t="str">
        <f aca="false">'кл '!F16</f>
        <v>киу</v>
      </c>
      <c r="F17" s="79" t="n">
        <v>44622</v>
      </c>
      <c r="G17" s="80" t="n">
        <v>44629</v>
      </c>
      <c r="H17" s="80" t="n">
        <v>44636</v>
      </c>
      <c r="I17" s="80" t="n">
        <v>44642</v>
      </c>
      <c r="J17" s="79" t="s">
        <v>19</v>
      </c>
    </row>
    <row r="18" customFormat="false" ht="13.8" hidden="false" customHeight="false" outlineLevel="0" collapsed="false">
      <c r="A18" s="77" t="n">
        <v>14</v>
      </c>
      <c r="B18" s="78" t="str">
        <f aca="false">'кл '!B17</f>
        <v>Цех №1 участок эмульсии</v>
      </c>
      <c r="C18" s="74" t="n">
        <f aca="false">'кл '!G17</f>
        <v>1</v>
      </c>
      <c r="D18" s="78" t="str">
        <f aca="false">'кл '!D19</f>
        <v>3 контур</v>
      </c>
      <c r="E18" s="74" t="str">
        <f aca="false">'кл '!F17</f>
        <v>ИЛ</v>
      </c>
      <c r="F18" s="79" t="n">
        <v>44622</v>
      </c>
      <c r="G18" s="80" t="n">
        <v>44629</v>
      </c>
      <c r="H18" s="80" t="n">
        <v>44636</v>
      </c>
      <c r="I18" s="79" t="s">
        <v>19</v>
      </c>
      <c r="J18" s="79" t="s">
        <v>19</v>
      </c>
    </row>
    <row r="19" customFormat="false" ht="13.8" hidden="false" customHeight="false" outlineLevel="0" collapsed="false">
      <c r="A19" s="77" t="n">
        <v>15</v>
      </c>
      <c r="B19" s="78" t="str">
        <f aca="false">'кл '!B18</f>
        <v>Цех №1 линия сахарного печенья</v>
      </c>
      <c r="C19" s="74" t="n">
        <f aca="false">'кл '!G18</f>
        <v>1</v>
      </c>
      <c r="D19" s="78" t="str">
        <f aca="false">'кл '!D20</f>
        <v>2 контур</v>
      </c>
      <c r="E19" s="74" t="str">
        <f aca="false">'кл '!F18</f>
        <v>ИЛ</v>
      </c>
      <c r="F19" s="79" t="n">
        <v>44622</v>
      </c>
      <c r="G19" s="80" t="n">
        <v>44629</v>
      </c>
      <c r="H19" s="80" t="n">
        <v>44636</v>
      </c>
      <c r="I19" s="79" t="s">
        <v>19</v>
      </c>
      <c r="J19" s="79" t="s">
        <v>19</v>
      </c>
    </row>
    <row r="20" customFormat="false" ht="13.8" hidden="false" customHeight="false" outlineLevel="0" collapsed="false">
      <c r="A20" s="77" t="n">
        <v>16</v>
      </c>
      <c r="B20" s="78" t="str">
        <f aca="false">'кл '!B19</f>
        <v>Цех №1 Линии №4</v>
      </c>
      <c r="C20" s="74" t="n">
        <f aca="false">'кл '!G19</f>
        <v>1</v>
      </c>
      <c r="D20" s="78" t="str">
        <f aca="false">'кл '!D21</f>
        <v>2 контур</v>
      </c>
      <c r="E20" s="74" t="str">
        <f aca="false">'кл '!F19</f>
        <v>ИЛ</v>
      </c>
      <c r="F20" s="79" t="n">
        <v>44622</v>
      </c>
      <c r="G20" s="80" t="n">
        <v>44629</v>
      </c>
      <c r="H20" s="80" t="n">
        <v>44636</v>
      </c>
      <c r="I20" s="79" t="s">
        <v>19</v>
      </c>
      <c r="J20" s="79" t="s">
        <v>19</v>
      </c>
    </row>
    <row r="21" customFormat="false" ht="24.65" hidden="false" customHeight="true" outlineLevel="0" collapsed="false">
      <c r="A21" s="77" t="n">
        <v>17</v>
      </c>
      <c r="B21" s="78" t="str">
        <f aca="false">'кл '!B20</f>
        <v>Периметр Административное здание АБК и маг Свой</v>
      </c>
      <c r="C21" s="74" t="n">
        <f aca="false">'кл '!G20</f>
        <v>5</v>
      </c>
      <c r="D21" s="78" t="str">
        <f aca="false">'кл '!D22</f>
        <v>2 контур</v>
      </c>
      <c r="E21" s="74" t="str">
        <f aca="false">'кл '!F20</f>
        <v>киу</v>
      </c>
      <c r="F21" s="79" t="s">
        <v>19</v>
      </c>
      <c r="G21" s="79" t="s">
        <v>19</v>
      </c>
      <c r="H21" s="80" t="n">
        <v>44636</v>
      </c>
      <c r="I21" s="79" t="s">
        <v>19</v>
      </c>
      <c r="J21" s="79" t="s">
        <v>19</v>
      </c>
    </row>
    <row r="22" customFormat="false" ht="13.8" hidden="false" customHeight="false" outlineLevel="0" collapsed="false">
      <c r="A22" s="77" t="n">
        <v>18</v>
      </c>
      <c r="B22" s="78" t="str">
        <f aca="false">'кл '!B21</f>
        <v>Периметр Склад изделий</v>
      </c>
      <c r="C22" s="74" t="n">
        <f aca="false">'кл '!G21</f>
        <v>5</v>
      </c>
      <c r="D22" s="78" t="str">
        <f aca="false">'кл '!D23</f>
        <v>2 контур</v>
      </c>
      <c r="E22" s="74" t="str">
        <f aca="false">'кл '!F21</f>
        <v>киу</v>
      </c>
      <c r="F22" s="79" t="s">
        <v>19</v>
      </c>
      <c r="G22" s="79" t="s">
        <v>19</v>
      </c>
      <c r="H22" s="80" t="n">
        <v>44636</v>
      </c>
      <c r="I22" s="79" t="s">
        <v>19</v>
      </c>
      <c r="J22" s="79" t="s">
        <v>19</v>
      </c>
    </row>
    <row r="23" customFormat="false" ht="13.8" hidden="false" customHeight="false" outlineLevel="0" collapsed="false">
      <c r="A23" s="77" t="n">
        <v>19</v>
      </c>
      <c r="B23" s="78" t="str">
        <f aca="false">'кл '!B22</f>
        <v>Периметр Солерастворный узел</v>
      </c>
      <c r="C23" s="74" t="n">
        <f aca="false">'кл '!G22</f>
        <v>3</v>
      </c>
      <c r="D23" s="78" t="str">
        <f aca="false">'кл '!D24</f>
        <v>2 контур</v>
      </c>
      <c r="E23" s="74" t="str">
        <f aca="false">'кл '!F22</f>
        <v>киу</v>
      </c>
      <c r="F23" s="79" t="s">
        <v>19</v>
      </c>
      <c r="G23" s="79" t="s">
        <v>19</v>
      </c>
      <c r="H23" s="80" t="n">
        <v>44636</v>
      </c>
      <c r="I23" s="79" t="s">
        <v>19</v>
      </c>
      <c r="J23" s="79" t="s">
        <v>19</v>
      </c>
    </row>
    <row r="24" customFormat="false" ht="13.8" hidden="false" customHeight="false" outlineLevel="0" collapsed="false">
      <c r="A24" s="77" t="n">
        <v>20</v>
      </c>
      <c r="B24" s="78" t="str">
        <f aca="false">'кл '!B23</f>
        <v>Периметр Котельная</v>
      </c>
      <c r="C24" s="74" t="n">
        <f aca="false">'кл '!G23</f>
        <v>2</v>
      </c>
      <c r="D24" s="78" t="str">
        <f aca="false">'кл '!D25</f>
        <v>2 контур</v>
      </c>
      <c r="E24" s="74" t="str">
        <f aca="false">'кл '!F23</f>
        <v>киу</v>
      </c>
      <c r="F24" s="79" t="s">
        <v>19</v>
      </c>
      <c r="G24" s="79" t="s">
        <v>19</v>
      </c>
      <c r="H24" s="80" t="n">
        <v>44636</v>
      </c>
      <c r="I24" s="79" t="s">
        <v>19</v>
      </c>
      <c r="J24" s="79" t="s">
        <v>19</v>
      </c>
    </row>
    <row r="25" customFormat="false" ht="13.8" hidden="false" customHeight="false" outlineLevel="0" collapsed="false">
      <c r="A25" s="77" t="n">
        <v>21</v>
      </c>
      <c r="B25" s="78" t="str">
        <f aca="false">'кл '!B24</f>
        <v>Периметр Компрессорная</v>
      </c>
      <c r="C25" s="74" t="n">
        <f aca="false">'кл '!G24</f>
        <v>2</v>
      </c>
      <c r="D25" s="78" t="str">
        <f aca="false">'кл '!D26</f>
        <v>2 контур</v>
      </c>
      <c r="E25" s="74" t="str">
        <f aca="false">'кл '!F24</f>
        <v>киу</v>
      </c>
      <c r="F25" s="79" t="s">
        <v>19</v>
      </c>
      <c r="G25" s="79" t="s">
        <v>19</v>
      </c>
      <c r="H25" s="80" t="n">
        <v>44636</v>
      </c>
      <c r="I25" s="79" t="s">
        <v>19</v>
      </c>
      <c r="J25" s="79" t="s">
        <v>19</v>
      </c>
    </row>
    <row r="26" customFormat="false" ht="13.8" hidden="false" customHeight="false" outlineLevel="0" collapsed="false">
      <c r="A26" s="77" t="n">
        <v>22</v>
      </c>
      <c r="B26" s="78" t="str">
        <f aca="false">'кл '!B25</f>
        <v>Периметр Цех №2</v>
      </c>
      <c r="C26" s="74" t="n">
        <f aca="false">'кл '!G25</f>
        <v>2</v>
      </c>
      <c r="D26" s="78" t="str">
        <f aca="false">'кл '!D27</f>
        <v>2 контур</v>
      </c>
      <c r="E26" s="74" t="str">
        <f aca="false">'кл '!F25</f>
        <v>киу</v>
      </c>
      <c r="F26" s="79" t="s">
        <v>19</v>
      </c>
      <c r="G26" s="79" t="s">
        <v>19</v>
      </c>
      <c r="H26" s="80" t="n">
        <v>44636</v>
      </c>
      <c r="I26" s="79" t="s">
        <v>19</v>
      </c>
      <c r="J26" s="79" t="s">
        <v>19</v>
      </c>
    </row>
    <row r="27" customFormat="false" ht="13.8" hidden="false" customHeight="false" outlineLevel="0" collapsed="false">
      <c r="A27" s="77" t="n">
        <v>23</v>
      </c>
      <c r="B27" s="78" t="str">
        <f aca="false">'кл '!B26</f>
        <v>Периметр Цех№3 Кондитерский цех</v>
      </c>
      <c r="C27" s="74" t="n">
        <f aca="false">'кл '!G26</f>
        <v>1</v>
      </c>
      <c r="D27" s="78" t="str">
        <f aca="false">'кл '!D28</f>
        <v>2 контур</v>
      </c>
      <c r="E27" s="74" t="str">
        <f aca="false">'кл '!F26</f>
        <v>киу</v>
      </c>
      <c r="F27" s="79" t="s">
        <v>19</v>
      </c>
      <c r="G27" s="79" t="s">
        <v>19</v>
      </c>
      <c r="H27" s="80" t="n">
        <v>44636</v>
      </c>
      <c r="I27" s="79" t="s">
        <v>19</v>
      </c>
      <c r="J27" s="79" t="s">
        <v>19</v>
      </c>
    </row>
    <row r="28" customFormat="false" ht="13.8" hidden="false" customHeight="false" outlineLevel="0" collapsed="false">
      <c r="A28" s="77" t="n">
        <v>24</v>
      </c>
      <c r="B28" s="78" t="str">
        <f aca="false">'кл '!B27</f>
        <v>Периметр Склад сырья 1 и столярный участок</v>
      </c>
      <c r="C28" s="74" t="n">
        <f aca="false">'кл '!G27</f>
        <v>3</v>
      </c>
      <c r="D28" s="78" t="str">
        <f aca="false">'кл '!D29</f>
        <v>2 контур</v>
      </c>
      <c r="E28" s="74" t="str">
        <f aca="false">'кл '!F27</f>
        <v>киу</v>
      </c>
      <c r="F28" s="79" t="s">
        <v>19</v>
      </c>
      <c r="G28" s="79" t="s">
        <v>19</v>
      </c>
      <c r="H28" s="80" t="n">
        <v>44636</v>
      </c>
      <c r="I28" s="79" t="s">
        <v>19</v>
      </c>
      <c r="J28" s="79" t="s">
        <v>19</v>
      </c>
    </row>
    <row r="29" customFormat="false" ht="21.95" hidden="false" customHeight="true" outlineLevel="0" collapsed="false">
      <c r="A29" s="77" t="n">
        <v>25</v>
      </c>
      <c r="B29" s="78" t="str">
        <f aca="false">'кл '!B28</f>
        <v>Периметр БХМ Цеха № 2</v>
      </c>
      <c r="C29" s="74" t="n">
        <f aca="false">'кл '!G28</f>
        <v>3</v>
      </c>
      <c r="D29" s="78" t="str">
        <f aca="false">'кл '!D28</f>
        <v>2 контур</v>
      </c>
      <c r="E29" s="74" t="str">
        <f aca="false">'кл '!F28</f>
        <v>киу</v>
      </c>
      <c r="F29" s="79" t="s">
        <v>19</v>
      </c>
      <c r="G29" s="79" t="s">
        <v>19</v>
      </c>
      <c r="H29" s="80" t="n">
        <v>44636</v>
      </c>
      <c r="I29" s="79" t="s">
        <v>19</v>
      </c>
      <c r="J29" s="79" t="s">
        <v>19</v>
      </c>
    </row>
    <row r="30" customFormat="false" ht="21.95" hidden="false" customHeight="true" outlineLevel="0" collapsed="false">
      <c r="A30" s="77" t="n">
        <v>26</v>
      </c>
      <c r="B30" s="78" t="str">
        <f aca="false">'кл '!B29</f>
        <v>Периметр Склад готовой продукции</v>
      </c>
      <c r="C30" s="74" t="n">
        <f aca="false">'кл '!G29</f>
        <v>15</v>
      </c>
      <c r="D30" s="78" t="str">
        <f aca="false">'кл '!D29</f>
        <v>2 контур</v>
      </c>
      <c r="E30" s="74" t="str">
        <f aca="false">'кл '!F29</f>
        <v>киу</v>
      </c>
      <c r="F30" s="79" t="s">
        <v>19</v>
      </c>
      <c r="G30" s="79" t="s">
        <v>19</v>
      </c>
      <c r="H30" s="80" t="n">
        <v>44636</v>
      </c>
      <c r="I30" s="79" t="s">
        <v>19</v>
      </c>
      <c r="J30" s="79" t="s">
        <v>19</v>
      </c>
    </row>
    <row r="31" customFormat="false" ht="21.95" hidden="false" customHeight="true" outlineLevel="0" collapsed="false">
      <c r="A31" s="77" t="n">
        <v>27</v>
      </c>
      <c r="B31" s="78" t="str">
        <f aca="false">'кл '!B30</f>
        <v>Профилактическое мелкодисперсионное распыление</v>
      </c>
      <c r="C31" s="74" t="s">
        <v>224</v>
      </c>
      <c r="D31" s="78" t="s">
        <v>225</v>
      </c>
      <c r="E31" s="74" t="s">
        <v>19</v>
      </c>
      <c r="F31" s="74" t="n">
        <v>500</v>
      </c>
      <c r="G31" s="79" t="s">
        <v>19</v>
      </c>
      <c r="H31" s="82" t="n">
        <v>200</v>
      </c>
      <c r="I31" s="83" t="n">
        <v>1000</v>
      </c>
      <c r="J31" s="84" t="n">
        <v>200</v>
      </c>
    </row>
    <row r="32" customFormat="false" ht="15.8" hidden="false" customHeight="false" outlineLevel="0" collapsed="false">
      <c r="B32" s="0"/>
      <c r="C32" s="85"/>
      <c r="D32" s="0"/>
      <c r="E32" s="85"/>
      <c r="F32" s="0"/>
    </row>
    <row r="33" customFormat="false" ht="15.8" hidden="false" customHeight="false" outlineLevel="0" collapsed="false">
      <c r="B33" s="22" t="s">
        <v>136</v>
      </c>
      <c r="C33" s="85"/>
      <c r="D33" s="0"/>
      <c r="E33" s="85"/>
      <c r="F33" s="0"/>
    </row>
    <row r="34" customFormat="false" ht="13.8" hidden="false" customHeight="false" outlineLevel="0" collapsed="false">
      <c r="B34" s="22" t="s">
        <v>173</v>
      </c>
      <c r="C34" s="85"/>
      <c r="D34" s="0"/>
      <c r="E34" s="85"/>
      <c r="F34" s="0"/>
    </row>
    <row r="35" customFormat="false" ht="15.8" hidden="false" customHeight="false" outlineLevel="0" collapsed="false">
      <c r="B35" s="0"/>
      <c r="C35" s="85"/>
      <c r="D35" s="0"/>
      <c r="E35" s="85"/>
      <c r="F35" s="0"/>
    </row>
    <row r="36" customFormat="false" ht="15.8" hidden="false" customHeight="false" outlineLevel="0" collapsed="false">
      <c r="B36" s="22" t="s">
        <v>139</v>
      </c>
      <c r="C36" s="85"/>
      <c r="D36" s="0"/>
      <c r="E36" s="85"/>
      <c r="F36" s="0"/>
    </row>
    <row r="37" customFormat="false" ht="15.8" hidden="false" customHeight="false" outlineLevel="0" collapsed="false">
      <c r="B37" s="22" t="s">
        <v>174</v>
      </c>
      <c r="C37" s="85"/>
      <c r="D37" s="0"/>
      <c r="E37" s="85"/>
      <c r="F37" s="22"/>
    </row>
    <row r="38" customFormat="false" ht="15.8" hidden="false" customHeight="false" outlineLevel="0" collapsed="false">
      <c r="B38" s="0" t="s">
        <v>175</v>
      </c>
      <c r="C38" s="85"/>
      <c r="D38" s="0"/>
      <c r="E38" s="85"/>
      <c r="F38" s="0"/>
    </row>
  </sheetData>
  <mergeCells count="2">
    <mergeCell ref="A1:I1"/>
    <mergeCell ref="A3:E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H31" activeCellId="0" sqref="H31"/>
    </sheetView>
  </sheetViews>
  <sheetFormatPr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86" width="35.69"/>
    <col collapsed="false" customWidth="true" hidden="false" outlineLevel="0" max="3" min="3" style="86" width="10.58"/>
    <col collapsed="false" customWidth="true" hidden="false" outlineLevel="0" max="4" min="4" style="86" width="13.78"/>
    <col collapsed="false" customWidth="true" hidden="false" outlineLevel="0" max="5" min="5" style="87" width="10.5"/>
    <col collapsed="false" customWidth="true" hidden="false" outlineLevel="0" max="6" min="6" style="88" width="8.74"/>
    <col collapsed="false" customWidth="true" hidden="false" outlineLevel="0" max="7" min="7" style="88" width="9.23"/>
    <col collapsed="false" customWidth="true" hidden="false" outlineLevel="0" max="8" min="8" style="89" width="11.8"/>
    <col collapsed="false" customWidth="true" hidden="false" outlineLevel="0" max="10" min="9" style="86" width="11.8"/>
    <col collapsed="false" customWidth="true" hidden="false" outlineLevel="0" max="11" min="11" style="86" width="10.58"/>
    <col collapsed="false" customWidth="true" hidden="false" outlineLevel="0" max="12" min="12" style="88" width="13.53"/>
    <col collapsed="false" customWidth="true" hidden="false" outlineLevel="0" max="1023" min="13" style="0" width="12.8"/>
    <col collapsed="false" customWidth="true" hidden="false" outlineLevel="0" max="1025" min="1024" style="0" width="10.5"/>
  </cols>
  <sheetData>
    <row r="1" customFormat="false" ht="16.5" hidden="false" customHeight="true" outlineLevel="0" collapsed="false">
      <c r="B1" s="90" t="s">
        <v>226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customFormat="false" ht="16.15" hidden="false" customHeight="false" outlineLevel="0" collapsed="false">
      <c r="B2" s="90" t="str">
        <f aca="false">'обл '!E6</f>
        <v>01.03.2022-31.03.2022</v>
      </c>
      <c r="C2" s="90"/>
      <c r="D2" s="90"/>
      <c r="E2" s="91"/>
      <c r="F2" s="90"/>
      <c r="G2" s="90"/>
      <c r="H2" s="92"/>
      <c r="I2" s="90"/>
      <c r="J2" s="90"/>
      <c r="K2" s="90"/>
      <c r="L2" s="90"/>
    </row>
    <row r="3" customFormat="false" ht="39.1" hidden="false" customHeight="false" outlineLevel="0" collapsed="false">
      <c r="A3" s="93" t="s">
        <v>227</v>
      </c>
      <c r="B3" s="94" t="s">
        <v>3</v>
      </c>
      <c r="C3" s="94" t="s">
        <v>228</v>
      </c>
      <c r="D3" s="94" t="s">
        <v>221</v>
      </c>
      <c r="E3" s="94" t="s">
        <v>229</v>
      </c>
      <c r="F3" s="94" t="s">
        <v>222</v>
      </c>
      <c r="G3" s="95" t="s">
        <v>230</v>
      </c>
      <c r="H3" s="95" t="s">
        <v>231</v>
      </c>
      <c r="I3" s="95" t="s">
        <v>232</v>
      </c>
      <c r="J3" s="95" t="s">
        <v>233</v>
      </c>
      <c r="K3" s="95" t="s">
        <v>234</v>
      </c>
      <c r="L3" s="95" t="s">
        <v>235</v>
      </c>
    </row>
    <row r="4" customFormat="false" ht="30.1" hidden="false" customHeight="false" outlineLevel="0" collapsed="false">
      <c r="A4" s="93" t="n">
        <v>1</v>
      </c>
      <c r="B4" s="96" t="s">
        <v>236</v>
      </c>
      <c r="C4" s="97" t="n">
        <v>1.2</v>
      </c>
      <c r="D4" s="96" t="s">
        <v>225</v>
      </c>
      <c r="E4" s="67" t="s">
        <v>16</v>
      </c>
      <c r="F4" s="97" t="s">
        <v>237</v>
      </c>
      <c r="G4" s="98" t="n">
        <v>2</v>
      </c>
      <c r="H4" s="99" t="s">
        <v>238</v>
      </c>
      <c r="I4" s="93" t="s">
        <v>19</v>
      </c>
      <c r="J4" s="93" t="s">
        <v>19</v>
      </c>
      <c r="K4" s="93" t="s">
        <v>19</v>
      </c>
      <c r="L4" s="93" t="s">
        <v>19</v>
      </c>
    </row>
    <row r="5" customFormat="false" ht="16.15" hidden="false" customHeight="false" outlineLevel="0" collapsed="false">
      <c r="A5" s="93" t="n">
        <v>2</v>
      </c>
      <c r="B5" s="96" t="s">
        <v>239</v>
      </c>
      <c r="C5" s="97" t="n">
        <v>3</v>
      </c>
      <c r="D5" s="96" t="s">
        <v>225</v>
      </c>
      <c r="E5" s="67" t="s">
        <v>16</v>
      </c>
      <c r="F5" s="97" t="s">
        <v>237</v>
      </c>
      <c r="G5" s="98" t="n">
        <v>1</v>
      </c>
      <c r="H5" s="99" t="s">
        <v>238</v>
      </c>
      <c r="I5" s="93" t="s">
        <v>19</v>
      </c>
      <c r="J5" s="93" t="s">
        <v>19</v>
      </c>
      <c r="K5" s="93" t="s">
        <v>19</v>
      </c>
      <c r="L5" s="93" t="s">
        <v>19</v>
      </c>
    </row>
    <row r="6" customFormat="false" ht="16.15" hidden="false" customHeight="false" outlineLevel="0" collapsed="false">
      <c r="A6" s="93" t="n">
        <v>3</v>
      </c>
      <c r="B6" s="100" t="s">
        <v>240</v>
      </c>
      <c r="C6" s="97" t="n">
        <v>4</v>
      </c>
      <c r="D6" s="96" t="s">
        <v>225</v>
      </c>
      <c r="E6" s="67" t="s">
        <v>16</v>
      </c>
      <c r="F6" s="97" t="s">
        <v>237</v>
      </c>
      <c r="G6" s="98" t="n">
        <v>1</v>
      </c>
      <c r="H6" s="99" t="s">
        <v>238</v>
      </c>
      <c r="I6" s="93" t="s">
        <v>19</v>
      </c>
      <c r="J6" s="93" t="s">
        <v>19</v>
      </c>
      <c r="K6" s="93" t="s">
        <v>19</v>
      </c>
      <c r="L6" s="93" t="s">
        <v>19</v>
      </c>
    </row>
    <row r="7" customFormat="false" ht="16.15" hidden="false" customHeight="false" outlineLevel="0" collapsed="false">
      <c r="A7" s="93" t="n">
        <v>4</v>
      </c>
      <c r="B7" s="100" t="s">
        <v>241</v>
      </c>
      <c r="C7" s="101" t="s">
        <v>242</v>
      </c>
      <c r="D7" s="96" t="s">
        <v>225</v>
      </c>
      <c r="E7" s="67" t="s">
        <v>16</v>
      </c>
      <c r="F7" s="97" t="s">
        <v>237</v>
      </c>
      <c r="G7" s="98" t="n">
        <v>5</v>
      </c>
      <c r="H7" s="99" t="s">
        <v>238</v>
      </c>
      <c r="I7" s="93" t="s">
        <v>19</v>
      </c>
      <c r="J7" s="93" t="s">
        <v>19</v>
      </c>
      <c r="K7" s="93" t="s">
        <v>19</v>
      </c>
      <c r="L7" s="93" t="s">
        <v>19</v>
      </c>
    </row>
    <row r="8" customFormat="false" ht="16.15" hidden="false" customHeight="false" outlineLevel="0" collapsed="false">
      <c r="A8" s="93" t="n">
        <v>5</v>
      </c>
      <c r="B8" s="100" t="s">
        <v>243</v>
      </c>
      <c r="C8" s="101" t="s">
        <v>244</v>
      </c>
      <c r="D8" s="96" t="s">
        <v>225</v>
      </c>
      <c r="E8" s="67" t="s">
        <v>16</v>
      </c>
      <c r="F8" s="97" t="s">
        <v>237</v>
      </c>
      <c r="G8" s="98" t="n">
        <v>2</v>
      </c>
      <c r="H8" s="99" t="s">
        <v>238</v>
      </c>
      <c r="I8" s="93" t="s">
        <v>19</v>
      </c>
      <c r="J8" s="93" t="s">
        <v>19</v>
      </c>
      <c r="K8" s="93" t="s">
        <v>19</v>
      </c>
      <c r="L8" s="93" t="s">
        <v>19</v>
      </c>
    </row>
    <row r="9" customFormat="false" ht="16.15" hidden="false" customHeight="false" outlineLevel="0" collapsed="false">
      <c r="A9" s="93" t="n">
        <v>6</v>
      </c>
      <c r="B9" s="100" t="s">
        <v>245</v>
      </c>
      <c r="C9" s="101" t="s">
        <v>246</v>
      </c>
      <c r="D9" s="96" t="s">
        <v>225</v>
      </c>
      <c r="E9" s="67" t="s">
        <v>16</v>
      </c>
      <c r="F9" s="97" t="s">
        <v>237</v>
      </c>
      <c r="G9" s="98" t="n">
        <v>2</v>
      </c>
      <c r="H9" s="99" t="s">
        <v>238</v>
      </c>
      <c r="I9" s="93" t="s">
        <v>19</v>
      </c>
      <c r="J9" s="93" t="s">
        <v>19</v>
      </c>
      <c r="K9" s="93" t="s">
        <v>19</v>
      </c>
      <c r="L9" s="93" t="s">
        <v>19</v>
      </c>
    </row>
    <row r="10" customFormat="false" ht="16.15" hidden="false" customHeight="false" outlineLevel="0" collapsed="false">
      <c r="A10" s="93" t="n">
        <v>7</v>
      </c>
      <c r="B10" s="100" t="s">
        <v>247</v>
      </c>
      <c r="C10" s="101" t="n">
        <v>15</v>
      </c>
      <c r="D10" s="96" t="s">
        <v>225</v>
      </c>
      <c r="E10" s="67" t="s">
        <v>16</v>
      </c>
      <c r="F10" s="97" t="s">
        <v>237</v>
      </c>
      <c r="G10" s="98" t="n">
        <v>1</v>
      </c>
      <c r="H10" s="99" t="s">
        <v>238</v>
      </c>
      <c r="I10" s="93" t="s">
        <v>19</v>
      </c>
      <c r="J10" s="93" t="s">
        <v>19</v>
      </c>
      <c r="K10" s="93" t="s">
        <v>19</v>
      </c>
      <c r="L10" s="93" t="s">
        <v>19</v>
      </c>
    </row>
    <row r="11" customFormat="false" ht="22.4" hidden="false" customHeight="true" outlineLevel="0" collapsed="false">
      <c r="A11" s="93" t="n">
        <v>8</v>
      </c>
      <c r="B11" s="100" t="s">
        <v>248</v>
      </c>
      <c r="C11" s="101" t="n">
        <v>16</v>
      </c>
      <c r="D11" s="96" t="s">
        <v>225</v>
      </c>
      <c r="E11" s="67" t="s">
        <v>16</v>
      </c>
      <c r="F11" s="97" t="s">
        <v>237</v>
      </c>
      <c r="G11" s="98" t="n">
        <v>1</v>
      </c>
      <c r="H11" s="99" t="s">
        <v>238</v>
      </c>
      <c r="I11" s="93" t="s">
        <v>19</v>
      </c>
      <c r="J11" s="93" t="s">
        <v>19</v>
      </c>
      <c r="K11" s="93" t="s">
        <v>19</v>
      </c>
      <c r="L11" s="93" t="s">
        <v>19</v>
      </c>
    </row>
    <row r="12" customFormat="false" ht="16.15" hidden="false" customHeight="false" outlineLevel="0" collapsed="false">
      <c r="A12" s="93" t="n">
        <v>9</v>
      </c>
      <c r="B12" s="100" t="s">
        <v>249</v>
      </c>
      <c r="C12" s="101" t="s">
        <v>250</v>
      </c>
      <c r="D12" s="96" t="s">
        <v>225</v>
      </c>
      <c r="E12" s="67" t="s">
        <v>16</v>
      </c>
      <c r="F12" s="97" t="s">
        <v>237</v>
      </c>
      <c r="G12" s="98" t="n">
        <v>2</v>
      </c>
      <c r="H12" s="99" t="s">
        <v>238</v>
      </c>
      <c r="I12" s="93" t="s">
        <v>19</v>
      </c>
      <c r="J12" s="93" t="s">
        <v>19</v>
      </c>
      <c r="K12" s="93" t="s">
        <v>19</v>
      </c>
      <c r="L12" s="93" t="s">
        <v>19</v>
      </c>
    </row>
    <row r="13" customFormat="false" ht="21.75" hidden="false" customHeight="false" outlineLevel="0" collapsed="false">
      <c r="A13" s="93" t="n">
        <v>10</v>
      </c>
      <c r="B13" s="100" t="s">
        <v>251</v>
      </c>
      <c r="C13" s="101" t="n">
        <v>4.5</v>
      </c>
      <c r="D13" s="96" t="s">
        <v>225</v>
      </c>
      <c r="E13" s="67" t="s">
        <v>16</v>
      </c>
      <c r="F13" s="97" t="s">
        <v>252</v>
      </c>
      <c r="G13" s="98" t="n">
        <v>2</v>
      </c>
      <c r="H13" s="102" t="s">
        <v>253</v>
      </c>
      <c r="I13" s="93" t="s">
        <v>19</v>
      </c>
      <c r="J13" s="93" t="s">
        <v>19</v>
      </c>
      <c r="K13" s="93" t="s">
        <v>19</v>
      </c>
      <c r="L13" s="93" t="s">
        <v>19</v>
      </c>
    </row>
    <row r="14" customFormat="false" ht="21.75" hidden="false" customHeight="false" outlineLevel="0" collapsed="false">
      <c r="A14" s="93" t="n">
        <v>11</v>
      </c>
      <c r="B14" s="100" t="s">
        <v>254</v>
      </c>
      <c r="C14" s="101" t="n">
        <v>6</v>
      </c>
      <c r="D14" s="96" t="s">
        <v>225</v>
      </c>
      <c r="E14" s="67" t="s">
        <v>16</v>
      </c>
      <c r="F14" s="97" t="s">
        <v>252</v>
      </c>
      <c r="G14" s="98" t="n">
        <v>1</v>
      </c>
      <c r="H14" s="102" t="s">
        <v>253</v>
      </c>
      <c r="I14" s="93" t="s">
        <v>19</v>
      </c>
      <c r="J14" s="93" t="s">
        <v>19</v>
      </c>
      <c r="K14" s="93" t="s">
        <v>19</v>
      </c>
      <c r="L14" s="93" t="s">
        <v>19</v>
      </c>
    </row>
    <row r="15" customFormat="false" ht="21.75" hidden="false" customHeight="false" outlineLevel="0" collapsed="false">
      <c r="A15" s="93" t="n">
        <v>12</v>
      </c>
      <c r="B15" s="100" t="s">
        <v>255</v>
      </c>
      <c r="C15" s="101" t="n">
        <v>7</v>
      </c>
      <c r="D15" s="96" t="s">
        <v>225</v>
      </c>
      <c r="E15" s="67" t="s">
        <v>16</v>
      </c>
      <c r="F15" s="97" t="s">
        <v>252</v>
      </c>
      <c r="G15" s="98" t="n">
        <v>1</v>
      </c>
      <c r="H15" s="102" t="s">
        <v>253</v>
      </c>
      <c r="I15" s="93" t="s">
        <v>19</v>
      </c>
      <c r="J15" s="93" t="s">
        <v>19</v>
      </c>
      <c r="K15" s="93" t="s">
        <v>19</v>
      </c>
      <c r="L15" s="93" t="s">
        <v>19</v>
      </c>
    </row>
    <row r="16" customFormat="false" ht="21.75" hidden="false" customHeight="false" outlineLevel="0" collapsed="false">
      <c r="A16" s="93" t="n">
        <v>13</v>
      </c>
      <c r="B16" s="96" t="s">
        <v>256</v>
      </c>
      <c r="C16" s="101" t="n">
        <v>8.9</v>
      </c>
      <c r="D16" s="96" t="s">
        <v>225</v>
      </c>
      <c r="E16" s="67" t="s">
        <v>16</v>
      </c>
      <c r="F16" s="97" t="s">
        <v>252</v>
      </c>
      <c r="G16" s="103" t="n">
        <v>2</v>
      </c>
      <c r="H16" s="102" t="s">
        <v>253</v>
      </c>
      <c r="I16" s="93" t="s">
        <v>19</v>
      </c>
      <c r="J16" s="93" t="s">
        <v>19</v>
      </c>
      <c r="K16" s="93" t="s">
        <v>19</v>
      </c>
      <c r="L16" s="93" t="s">
        <v>19</v>
      </c>
    </row>
    <row r="17" customFormat="false" ht="16.15" hidden="false" customHeight="false" outlineLevel="0" collapsed="false">
      <c r="A17" s="93" t="n">
        <v>14</v>
      </c>
      <c r="B17" s="104" t="s">
        <v>257</v>
      </c>
      <c r="C17" s="105" t="n">
        <v>1</v>
      </c>
      <c r="D17" s="106" t="s">
        <v>225</v>
      </c>
      <c r="E17" s="67" t="s">
        <v>16</v>
      </c>
      <c r="F17" s="97" t="s">
        <v>258</v>
      </c>
      <c r="G17" s="103" t="n">
        <v>1</v>
      </c>
      <c r="H17" s="102" t="n">
        <v>0</v>
      </c>
      <c r="I17" s="93" t="s">
        <v>19</v>
      </c>
      <c r="J17" s="93" t="s">
        <v>19</v>
      </c>
      <c r="K17" s="93" t="s">
        <v>19</v>
      </c>
      <c r="L17" s="93" t="s">
        <v>259</v>
      </c>
    </row>
    <row r="18" customFormat="false" ht="16.15" hidden="false" customHeight="false" outlineLevel="0" collapsed="false">
      <c r="A18" s="93" t="n">
        <v>15</v>
      </c>
      <c r="B18" s="104" t="s">
        <v>260</v>
      </c>
      <c r="C18" s="105" t="n">
        <v>2</v>
      </c>
      <c r="D18" s="106" t="s">
        <v>225</v>
      </c>
      <c r="E18" s="67" t="s">
        <v>16</v>
      </c>
      <c r="F18" s="97" t="s">
        <v>258</v>
      </c>
      <c r="G18" s="103" t="n">
        <v>1</v>
      </c>
      <c r="H18" s="102" t="n">
        <v>0</v>
      </c>
      <c r="I18" s="93" t="s">
        <v>19</v>
      </c>
      <c r="J18" s="93" t="s">
        <v>19</v>
      </c>
      <c r="K18" s="93" t="s">
        <v>19</v>
      </c>
      <c r="L18" s="93" t="s">
        <v>259</v>
      </c>
    </row>
    <row r="19" customFormat="false" ht="16.15" hidden="false" customHeight="false" outlineLevel="0" collapsed="false">
      <c r="A19" s="93" t="n">
        <v>16</v>
      </c>
      <c r="B19" s="104" t="s">
        <v>261</v>
      </c>
      <c r="C19" s="105" t="n">
        <v>3</v>
      </c>
      <c r="D19" s="106" t="s">
        <v>225</v>
      </c>
      <c r="E19" s="67" t="s">
        <v>16</v>
      </c>
      <c r="F19" s="97" t="s">
        <v>258</v>
      </c>
      <c r="G19" s="103" t="n">
        <v>1</v>
      </c>
      <c r="H19" s="107" t="n">
        <v>0</v>
      </c>
      <c r="I19" s="93" t="s">
        <v>19</v>
      </c>
      <c r="J19" s="93" t="s">
        <v>19</v>
      </c>
      <c r="K19" s="93" t="s">
        <v>19</v>
      </c>
      <c r="L19" s="97" t="s">
        <v>259</v>
      </c>
    </row>
    <row r="20" customFormat="false" ht="30.1" hidden="false" customHeight="false" outlineLevel="0" collapsed="false">
      <c r="A20" s="93" t="n">
        <v>17</v>
      </c>
      <c r="B20" s="96" t="s">
        <v>262</v>
      </c>
      <c r="C20" s="105" t="s">
        <v>263</v>
      </c>
      <c r="D20" s="106" t="s">
        <v>264</v>
      </c>
      <c r="E20" s="67" t="s">
        <v>83</v>
      </c>
      <c r="F20" s="97" t="s">
        <v>252</v>
      </c>
      <c r="G20" s="103" t="n">
        <v>5</v>
      </c>
      <c r="H20" s="102" t="n">
        <v>0</v>
      </c>
      <c r="I20" s="93" t="s">
        <v>19</v>
      </c>
      <c r="J20" s="93" t="s">
        <v>19</v>
      </c>
      <c r="K20" s="93" t="s">
        <v>19</v>
      </c>
      <c r="L20" s="93" t="s">
        <v>19</v>
      </c>
    </row>
    <row r="21" customFormat="false" ht="16.15" hidden="false" customHeight="false" outlineLevel="0" collapsed="false">
      <c r="A21" s="93" t="n">
        <v>18</v>
      </c>
      <c r="B21" s="96" t="s">
        <v>265</v>
      </c>
      <c r="C21" s="97" t="s">
        <v>266</v>
      </c>
      <c r="D21" s="96" t="s">
        <v>264</v>
      </c>
      <c r="E21" s="67" t="s">
        <v>83</v>
      </c>
      <c r="F21" s="97" t="s">
        <v>252</v>
      </c>
      <c r="G21" s="108" t="n">
        <v>5</v>
      </c>
      <c r="H21" s="102" t="n">
        <v>0</v>
      </c>
      <c r="I21" s="93" t="s">
        <v>19</v>
      </c>
      <c r="J21" s="93" t="s">
        <v>19</v>
      </c>
      <c r="K21" s="93" t="s">
        <v>19</v>
      </c>
      <c r="L21" s="93" t="s">
        <v>19</v>
      </c>
    </row>
    <row r="22" customFormat="false" ht="16.15" hidden="false" customHeight="false" outlineLevel="0" collapsed="false">
      <c r="A22" s="93" t="n">
        <v>19</v>
      </c>
      <c r="B22" s="96" t="s">
        <v>267</v>
      </c>
      <c r="C22" s="97" t="s">
        <v>268</v>
      </c>
      <c r="D22" s="96" t="s">
        <v>264</v>
      </c>
      <c r="E22" s="67" t="s">
        <v>83</v>
      </c>
      <c r="F22" s="97" t="s">
        <v>252</v>
      </c>
      <c r="G22" s="108" t="n">
        <v>3</v>
      </c>
      <c r="H22" s="102" t="n">
        <v>0</v>
      </c>
      <c r="I22" s="93" t="s">
        <v>19</v>
      </c>
      <c r="J22" s="93" t="s">
        <v>19</v>
      </c>
      <c r="K22" s="93" t="s">
        <v>19</v>
      </c>
      <c r="L22" s="93" t="s">
        <v>19</v>
      </c>
    </row>
    <row r="23" customFormat="false" ht="16.15" hidden="false" customHeight="false" outlineLevel="0" collapsed="false">
      <c r="A23" s="93" t="n">
        <v>20</v>
      </c>
      <c r="B23" s="100" t="s">
        <v>269</v>
      </c>
      <c r="C23" s="97" t="n">
        <v>15.19</v>
      </c>
      <c r="D23" s="96" t="s">
        <v>264</v>
      </c>
      <c r="E23" s="67" t="s">
        <v>83</v>
      </c>
      <c r="F23" s="97" t="s">
        <v>252</v>
      </c>
      <c r="G23" s="108" t="n">
        <v>2</v>
      </c>
      <c r="H23" s="102" t="n">
        <v>0</v>
      </c>
      <c r="I23" s="93" t="s">
        <v>19</v>
      </c>
      <c r="J23" s="93" t="s">
        <v>19</v>
      </c>
      <c r="K23" s="93" t="s">
        <v>19</v>
      </c>
      <c r="L23" s="93" t="s">
        <v>19</v>
      </c>
    </row>
    <row r="24" customFormat="false" ht="16.15" hidden="false" customHeight="false" outlineLevel="0" collapsed="false">
      <c r="A24" s="93" t="n">
        <v>21</v>
      </c>
      <c r="B24" s="100" t="s">
        <v>270</v>
      </c>
      <c r="C24" s="97" t="n">
        <v>8.9</v>
      </c>
      <c r="D24" s="96" t="s">
        <v>264</v>
      </c>
      <c r="E24" s="67" t="s">
        <v>83</v>
      </c>
      <c r="F24" s="97" t="s">
        <v>252</v>
      </c>
      <c r="G24" s="108" t="n">
        <v>2</v>
      </c>
      <c r="H24" s="102" t="n">
        <v>0</v>
      </c>
      <c r="I24" s="93" t="s">
        <v>19</v>
      </c>
      <c r="J24" s="93" t="s">
        <v>19</v>
      </c>
      <c r="K24" s="93" t="s">
        <v>19</v>
      </c>
      <c r="L24" s="93" t="s">
        <v>19</v>
      </c>
    </row>
    <row r="25" customFormat="false" ht="16.15" hidden="false" customHeight="false" outlineLevel="0" collapsed="false">
      <c r="A25" s="93" t="n">
        <v>22</v>
      </c>
      <c r="B25" s="100" t="s">
        <v>271</v>
      </c>
      <c r="C25" s="97" t="s">
        <v>272</v>
      </c>
      <c r="D25" s="96" t="s">
        <v>264</v>
      </c>
      <c r="E25" s="67" t="s">
        <v>83</v>
      </c>
      <c r="F25" s="97" t="s">
        <v>252</v>
      </c>
      <c r="G25" s="108" t="n">
        <v>2</v>
      </c>
      <c r="H25" s="102" t="n">
        <v>0</v>
      </c>
      <c r="I25" s="93" t="s">
        <v>19</v>
      </c>
      <c r="J25" s="93" t="s">
        <v>19</v>
      </c>
      <c r="K25" s="93" t="s">
        <v>19</v>
      </c>
      <c r="L25" s="93" t="s">
        <v>19</v>
      </c>
    </row>
    <row r="26" customFormat="false" ht="16.15" hidden="false" customHeight="false" outlineLevel="0" collapsed="false">
      <c r="A26" s="93" t="n">
        <v>23</v>
      </c>
      <c r="B26" s="100" t="s">
        <v>273</v>
      </c>
      <c r="C26" s="97" t="n">
        <v>20</v>
      </c>
      <c r="D26" s="96" t="s">
        <v>264</v>
      </c>
      <c r="E26" s="67" t="s">
        <v>83</v>
      </c>
      <c r="F26" s="97" t="s">
        <v>252</v>
      </c>
      <c r="G26" s="108" t="n">
        <v>1</v>
      </c>
      <c r="H26" s="102" t="n">
        <v>0</v>
      </c>
      <c r="I26" s="93" t="s">
        <v>19</v>
      </c>
      <c r="J26" s="93" t="s">
        <v>19</v>
      </c>
      <c r="K26" s="93" t="s">
        <v>19</v>
      </c>
      <c r="L26" s="93" t="s">
        <v>19</v>
      </c>
    </row>
    <row r="27" customFormat="false" ht="30.1" hidden="false" customHeight="false" outlineLevel="0" collapsed="false">
      <c r="A27" s="93" t="n">
        <v>24</v>
      </c>
      <c r="B27" s="100" t="s">
        <v>274</v>
      </c>
      <c r="C27" s="97" t="s">
        <v>275</v>
      </c>
      <c r="D27" s="96" t="s">
        <v>264</v>
      </c>
      <c r="E27" s="67" t="s">
        <v>83</v>
      </c>
      <c r="F27" s="97" t="s">
        <v>252</v>
      </c>
      <c r="G27" s="108" t="n">
        <v>3</v>
      </c>
      <c r="H27" s="102" t="n">
        <v>0</v>
      </c>
      <c r="I27" s="93" t="s">
        <v>19</v>
      </c>
      <c r="J27" s="93" t="s">
        <v>19</v>
      </c>
      <c r="K27" s="93" t="s">
        <v>19</v>
      </c>
      <c r="L27" s="93" t="s">
        <v>19</v>
      </c>
    </row>
    <row r="28" customFormat="false" ht="16.15" hidden="false" customHeight="false" outlineLevel="0" collapsed="false">
      <c r="A28" s="93" t="n">
        <v>25</v>
      </c>
      <c r="B28" s="100" t="s">
        <v>276</v>
      </c>
      <c r="C28" s="97" t="n">
        <v>21.22</v>
      </c>
      <c r="D28" s="96" t="s">
        <v>264</v>
      </c>
      <c r="E28" s="67" t="s">
        <v>83</v>
      </c>
      <c r="F28" s="97" t="s">
        <v>252</v>
      </c>
      <c r="G28" s="108" t="n">
        <v>3</v>
      </c>
      <c r="H28" s="102" t="s">
        <v>277</v>
      </c>
      <c r="I28" s="93" t="s">
        <v>19</v>
      </c>
      <c r="J28" s="93" t="s">
        <v>19</v>
      </c>
      <c r="K28" s="93" t="s">
        <v>19</v>
      </c>
      <c r="L28" s="93" t="s">
        <v>19</v>
      </c>
    </row>
    <row r="29" customFormat="false" ht="16.15" hidden="false" customHeight="false" outlineLevel="0" collapsed="false">
      <c r="A29" s="93" t="n">
        <v>26</v>
      </c>
      <c r="B29" s="100" t="s">
        <v>278</v>
      </c>
      <c r="C29" s="62" t="s">
        <v>279</v>
      </c>
      <c r="D29" s="96" t="s">
        <v>264</v>
      </c>
      <c r="E29" s="67" t="s">
        <v>83</v>
      </c>
      <c r="F29" s="97" t="s">
        <v>252</v>
      </c>
      <c r="G29" s="108" t="n">
        <v>15</v>
      </c>
      <c r="H29" s="102" t="s">
        <v>280</v>
      </c>
      <c r="I29" s="93" t="s">
        <v>19</v>
      </c>
      <c r="J29" s="93" t="s">
        <v>19</v>
      </c>
      <c r="K29" s="93" t="s">
        <v>19</v>
      </c>
      <c r="L29" s="93" t="s">
        <v>19</v>
      </c>
    </row>
    <row r="30" customFormat="false" ht="29.95" hidden="false" customHeight="false" outlineLevel="0" collapsed="false">
      <c r="A30" s="93" t="n">
        <v>27</v>
      </c>
      <c r="B30" s="100" t="s">
        <v>281</v>
      </c>
      <c r="C30" s="62" t="s">
        <v>224</v>
      </c>
      <c r="D30" s="97" t="s">
        <v>19</v>
      </c>
      <c r="E30" s="67" t="s">
        <v>16</v>
      </c>
      <c r="F30" s="97" t="n">
        <v>1900</v>
      </c>
      <c r="G30" s="109"/>
      <c r="H30" s="110"/>
      <c r="I30" s="111"/>
      <c r="J30" s="111"/>
      <c r="K30" s="111"/>
      <c r="L30" s="112"/>
    </row>
    <row r="31" customFormat="false" ht="24.95" hidden="false" customHeight="false" outlineLevel="0" collapsed="false">
      <c r="B31" s="113" t="s">
        <v>282</v>
      </c>
      <c r="C31" s="67" t="s">
        <v>283</v>
      </c>
      <c r="D31" s="97" t="s">
        <v>237</v>
      </c>
      <c r="E31" s="62" t="n">
        <v>17</v>
      </c>
      <c r="F31" s="114"/>
      <c r="G31" s="114"/>
      <c r="H31" s="115"/>
      <c r="I31" s="116"/>
      <c r="J31" s="117"/>
      <c r="K31" s="117"/>
      <c r="L31" s="112"/>
    </row>
    <row r="32" customFormat="false" ht="29.3" hidden="false" customHeight="true" outlineLevel="0" collapsed="false">
      <c r="B32" s="113" t="s">
        <v>284</v>
      </c>
      <c r="C32" s="118" t="s">
        <v>283</v>
      </c>
      <c r="D32" s="119" t="s">
        <v>252</v>
      </c>
      <c r="E32" s="120" t="n">
        <v>6</v>
      </c>
      <c r="F32" s="121"/>
      <c r="G32" s="121"/>
      <c r="H32" s="122"/>
      <c r="I32" s="123"/>
      <c r="J32" s="123"/>
      <c r="K32" s="124"/>
      <c r="L32" s="124"/>
    </row>
    <row r="33" customFormat="false" ht="34.2" hidden="false" customHeight="true" outlineLevel="0" collapsed="false">
      <c r="B33" s="113" t="s">
        <v>285</v>
      </c>
      <c r="C33" s="118" t="s">
        <v>286</v>
      </c>
      <c r="D33" s="119" t="s">
        <v>252</v>
      </c>
      <c r="E33" s="120" t="n">
        <v>41</v>
      </c>
      <c r="F33" s="121"/>
      <c r="G33" s="121"/>
      <c r="H33" s="122"/>
      <c r="I33" s="123"/>
      <c r="J33" s="123"/>
      <c r="K33" s="124"/>
      <c r="L33" s="124"/>
    </row>
    <row r="34" customFormat="false" ht="23.75" hidden="false" customHeight="true" outlineLevel="0" collapsed="false">
      <c r="B34" s="113" t="s">
        <v>287</v>
      </c>
      <c r="C34" s="118" t="s">
        <v>283</v>
      </c>
      <c r="D34" s="119" t="s">
        <v>258</v>
      </c>
      <c r="E34" s="120" t="n">
        <v>3</v>
      </c>
      <c r="F34" s="121"/>
      <c r="G34" s="121"/>
      <c r="H34" s="122"/>
      <c r="I34" s="123"/>
      <c r="J34" s="123"/>
      <c r="K34" s="124"/>
      <c r="L34" s="124"/>
    </row>
    <row r="35" customFormat="false" ht="27.55" hidden="false" customHeight="true" outlineLevel="0" collapsed="false">
      <c r="B35" s="118" t="s">
        <v>288</v>
      </c>
      <c r="C35" s="125"/>
      <c r="D35" s="125"/>
      <c r="E35" s="125"/>
      <c r="F35" s="125"/>
      <c r="G35" s="125"/>
      <c r="H35" s="126" t="n">
        <v>4</v>
      </c>
      <c r="I35" s="123"/>
      <c r="J35" s="123"/>
      <c r="K35" s="124"/>
      <c r="L35" s="124"/>
    </row>
    <row r="36" customFormat="false" ht="15" hidden="false" customHeight="false" outlineLevel="0" collapsed="false">
      <c r="B36" s="127" t="s">
        <v>289</v>
      </c>
      <c r="C36" s="76"/>
      <c r="D36" s="76"/>
      <c r="E36" s="76"/>
      <c r="F36" s="76"/>
      <c r="G36" s="76"/>
      <c r="H36" s="76"/>
      <c r="I36" s="128" t="n">
        <v>0</v>
      </c>
      <c r="J36" s="123"/>
      <c r="K36" s="124"/>
      <c r="L36" s="124"/>
    </row>
    <row r="37" customFormat="false" ht="21.3" hidden="false" customHeight="true" outlineLevel="0" collapsed="false">
      <c r="B37" s="118" t="s">
        <v>290</v>
      </c>
      <c r="C37" s="129"/>
      <c r="D37" s="129"/>
      <c r="E37" s="129"/>
      <c r="F37" s="129"/>
      <c r="G37" s="129"/>
      <c r="H37" s="129"/>
      <c r="I37" s="129"/>
      <c r="J37" s="128" t="n">
        <v>0</v>
      </c>
      <c r="K37" s="124"/>
      <c r="L37" s="124"/>
    </row>
    <row r="38" customFormat="false" ht="23.75" hidden="false" customHeight="true" outlineLevel="0" collapsed="false">
      <c r="B38" s="118" t="s">
        <v>291</v>
      </c>
      <c r="C38" s="129"/>
      <c r="D38" s="129"/>
      <c r="E38" s="129"/>
      <c r="F38" s="129"/>
      <c r="G38" s="129"/>
      <c r="H38" s="129"/>
      <c r="I38" s="129"/>
      <c r="J38" s="129"/>
      <c r="K38" s="130" t="n">
        <v>0</v>
      </c>
      <c r="L38" s="124"/>
    </row>
    <row r="39" customFormat="false" ht="15" hidden="false" customHeight="false" outlineLevel="0" collapsed="false">
      <c r="B39" s="127" t="s">
        <v>292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30" t="n">
        <v>0</v>
      </c>
    </row>
    <row r="40" customFormat="false" ht="16.15" hidden="false" customHeight="false" outlineLevel="0" collapsed="false">
      <c r="B40" s="131"/>
      <c r="C40" s="132"/>
      <c r="D40" s="132"/>
      <c r="E40" s="133"/>
      <c r="F40" s="116"/>
      <c r="G40" s="116"/>
      <c r="H40" s="115"/>
      <c r="I40" s="116"/>
      <c r="J40" s="116"/>
      <c r="K40" s="116"/>
      <c r="L40" s="85"/>
    </row>
    <row r="41" customFormat="false" ht="18.5" hidden="false" customHeight="true" outlineLevel="0" collapsed="false">
      <c r="B41" s="134" t="s">
        <v>293</v>
      </c>
      <c r="C41" s="134"/>
      <c r="D41" s="134"/>
      <c r="E41" s="134"/>
      <c r="F41" s="134"/>
      <c r="G41" s="135"/>
      <c r="H41" s="136"/>
      <c r="I41" s="135"/>
      <c r="J41" s="136"/>
      <c r="K41" s="136"/>
      <c r="L41" s="137"/>
    </row>
    <row r="42" customFormat="false" ht="13.8" hidden="false" customHeight="true" outlineLevel="0" collapsed="false">
      <c r="B42" s="134" t="s">
        <v>294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</row>
    <row r="43" customFormat="false" ht="23.05" hidden="false" customHeight="true" outlineLevel="0" collapsed="false">
      <c r="B43" s="134" t="s">
        <v>295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</row>
    <row r="44" customFormat="false" ht="18.5" hidden="false" customHeight="true" outlineLevel="0" collapsed="false">
      <c r="B44" s="134" t="s">
        <v>296</v>
      </c>
      <c r="C44" s="134"/>
      <c r="D44" s="134"/>
      <c r="E44" s="134"/>
      <c r="F44" s="134"/>
      <c r="G44" s="134"/>
      <c r="H44" s="134"/>
      <c r="I44" s="138"/>
      <c r="J44" s="138"/>
      <c r="K44" s="138"/>
      <c r="L44" s="138"/>
    </row>
    <row r="45" customFormat="false" ht="16.15" hidden="false" customHeight="false" outlineLevel="0" collapsed="false">
      <c r="B45" s="139"/>
      <c r="C45" s="140"/>
      <c r="D45" s="140"/>
      <c r="E45" s="141"/>
      <c r="F45" s="142"/>
      <c r="G45" s="142"/>
      <c r="H45" s="143"/>
      <c r="I45" s="140"/>
      <c r="J45" s="140"/>
      <c r="K45" s="140"/>
      <c r="L45" s="142"/>
    </row>
    <row r="46" customFormat="false" ht="16.5" hidden="false" customHeight="true" outlineLevel="0" collapsed="false">
      <c r="B46" s="131" t="s">
        <v>297</v>
      </c>
      <c r="C46" s="131"/>
      <c r="D46" s="131"/>
      <c r="E46" s="131"/>
      <c r="F46" s="142"/>
      <c r="G46" s="142"/>
      <c r="H46" s="143"/>
      <c r="I46" s="140"/>
      <c r="J46" s="140"/>
      <c r="K46" s="140"/>
      <c r="L46" s="142"/>
    </row>
    <row r="52" customFormat="false" ht="44.2" hidden="false" customHeight="true" outlineLevel="0" collapsed="false"/>
    <row r="1048576" customFormat="false" ht="12.8" hidden="false" customHeight="false" outlineLevel="0" collapsed="false"/>
  </sheetData>
  <mergeCells count="11">
    <mergeCell ref="B1:K1"/>
    <mergeCell ref="C35:G35"/>
    <mergeCell ref="C36:H36"/>
    <mergeCell ref="C37:I37"/>
    <mergeCell ref="C38:J38"/>
    <mergeCell ref="C39:K39"/>
    <mergeCell ref="B41:F41"/>
    <mergeCell ref="B42:L42"/>
    <mergeCell ref="B43:L43"/>
    <mergeCell ref="B44:H44"/>
    <mergeCell ref="B46:E46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2022-03-24T13:56:31Z</cp:lastPrinted>
  <dcterms:modified xsi:type="dcterms:W3CDTF">2022-03-24T14:03:02Z</dcterms:modified>
  <cp:revision>216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