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_сдачи-приемки" sheetId="2" r:id="rId2"/>
    <sheet name="эффект" sheetId="3" r:id="rId3"/>
    <sheet name="График_ревизий" sheetId="4" r:id="rId4"/>
    <sheet name="контрольный_лист" sheetId="5" r:id="rId5"/>
  </sheets>
  <definedNames>
    <definedName name="_xlnm.Print_Titles" localSheetId="4">'контрольный_лист'!$1:$3</definedName>
  </definedNames>
  <calcPr fullCalcOnLoad="1"/>
</workbook>
</file>

<file path=xl/sharedStrings.xml><?xml version="1.0" encoding="utf-8"?>
<sst xmlns="http://schemas.openxmlformats.org/spreadsheetml/2006/main" count="350" uniqueCount="163">
  <si>
    <t>ОТЧЕТ ПО ДЕРАТИЗАЦИИ, ДЕЗИНСЕКЦИИ</t>
  </si>
  <si>
    <t>Договор б/н от 07.08.19г</t>
  </si>
  <si>
    <t>Дс №1 от 01.02.22г</t>
  </si>
  <si>
    <t>период</t>
  </si>
  <si>
    <t>01.03.2022 — 31.03.2022</t>
  </si>
  <si>
    <t>Исполнитель:</t>
  </si>
  <si>
    <t>ООО «Альфадез»</t>
  </si>
  <si>
    <t>Заказчик:</t>
  </si>
  <si>
    <t>ООО «Мясной Мастер»</t>
  </si>
  <si>
    <t xml:space="preserve">Адрес: </t>
  </si>
  <si>
    <t>Саратовская область, ул. Танкистов, 82г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</si>
  <si>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</si>
  <si>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</si>
  <si>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ДЕРАТИЗАЦИИ, ДЕЗИНСЕКЦИИ</t>
  </si>
  <si>
    <t>КОНТРОЛЬНЫЙ ЛИСТ ПРОВЕРКИ СРЕДСТВ КОНТРОЛЯ ДЕРАТИЗАЦИИ, ДЕЗИНСЕКЦИИ</t>
  </si>
  <si>
    <t>Составил:</t>
  </si>
  <si>
    <t>Специалист ООО «Альфадез»</t>
  </si>
  <si>
    <t>Руденко В.Н.</t>
  </si>
  <si>
    <t>Согласовано:</t>
  </si>
  <si>
    <t>Представитель ООО «Мясной Мастер»</t>
  </si>
  <si>
    <t>______________/_____________</t>
  </si>
  <si>
    <t>Саратовская область, г.Саратов ул. Танкистов, 82г</t>
  </si>
  <si>
    <r>
      <rPr>
        <sz val="11"/>
        <rFont val="Times New Roman"/>
        <family val="1"/>
      </rPr>
      <t>Исполнитель, в лице специалиста по пест контролю Руденко В.Н. и</t>
    </r>
    <r>
      <rPr>
        <sz val="11"/>
        <color indexed="8"/>
        <rFont val="Times New Roman"/>
        <family val="1"/>
      </rPr>
      <t xml:space="preserve">                                                                  </t>
    </r>
    <r>
      <rPr>
        <u val="single"/>
        <sz val="11"/>
        <color indexed="8"/>
        <rFont val="Times New Roman"/>
        <family val="1"/>
      </rPr>
      <t>ООО «Мясной мастер»</t>
    </r>
    <r>
      <rPr>
        <sz val="11"/>
        <rFont val="Times New Roman"/>
        <family val="1"/>
      </rPr>
      <t xml:space="preserve">, в лице специалиста ________________ составили настоящий акт за период                      </t>
    </r>
  </si>
  <si>
    <r>
      <rPr>
        <sz val="9"/>
        <color indexed="32"/>
        <rFont val="Times New Roman"/>
        <family val="1"/>
      </rPr>
      <t xml:space="preserve">были проведены работы по договору № </t>
    </r>
    <r>
      <rPr>
        <sz val="9"/>
        <color indexed="32"/>
        <rFont val=""/>
        <family val="1"/>
      </rPr>
      <t xml:space="preserve"> б/н от 07.08.19г Дс №1 от 01.02.22г
</t>
    </r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</si>
  <si>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</si>
  <si>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</si>
  <si>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</si>
  <si>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</si>
  <si>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</si>
  <si>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</si>
  <si>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</si>
  <si>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</si>
  <si>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</si>
  <si>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применяемого ядовитого вещества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</si>
  <si>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</si>
  <si>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</si>
  <si>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</si>
  <si>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</si>
  <si>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</si>
  <si>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</si>
  <si>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</si>
  <si>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</si>
  <si>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Мониторинг инсектицидных ламп от летающих насекомых</t>
  </si>
  <si>
    <t>Мониторинг инсектицидных мониторов от ползающих насекомых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</si>
  <si>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</si>
  <si>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</si>
  <si>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
</t>
  </si>
  <si>
    <t>№ п\п</t>
  </si>
  <si>
    <t>Наименование</t>
  </si>
  <si>
    <t>Дератизация</t>
  </si>
  <si>
    <t xml:space="preserve">Дезинсекция 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</si>
  <si>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</si>
  <si>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</si>
  <si>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</si>
  <si>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</si>
  <si>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</si>
  <si>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</si>
  <si>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</si>
  <si>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</si>
  <si>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</si>
  <si>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</si>
  <si>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 КИУ/ИЛ, шт</t>
  </si>
  <si>
    <t>2.2</t>
  </si>
  <si>
    <t>Заселенные КИУ/ИЛ,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</si>
  <si>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</si>
  <si>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</si>
  <si>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</si>
  <si>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</si>
  <si>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</si>
  <si>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</si>
  <si>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</si>
  <si>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</si>
  <si>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</si>
  <si>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</si>
  <si>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мониторинг инсектицидных ламп и контроль наличия  мух, мотыльков, комаров и т.д. на поддонах. Ил сняты, при визуальном осмотре летающих насекомых не обнаружено. Маркировка мест расположения сохранена </t>
  </si>
  <si>
    <t>3.2.1</t>
  </si>
  <si>
    <t>3.2.2</t>
  </si>
  <si>
    <t>3.2.3</t>
  </si>
  <si>
    <t>3.2.4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</si>
  <si>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</si>
  <si>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</si>
  <si>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</si>
  <si>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</si>
  <si>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</si>
  <si>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</si>
  <si>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</si>
  <si>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</si>
  <si>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</si>
  <si>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</si>
  <si>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Проведение барьерной дератизации увеличить количество КИУ по 3 и 2 контуру защиты. Расчистка территории от снега. Обработка каустической содой канализационных смывов для уничтожения биологических личинок насекомых. </t>
  </si>
  <si>
    <t>месторасположение</t>
  </si>
  <si>
    <t>пищевой/ непищевой</t>
  </si>
  <si>
    <t xml:space="preserve"> Тип ловушки</t>
  </si>
  <si>
    <t>Дератизация дезинсекция</t>
  </si>
  <si>
    <t>500</t>
  </si>
  <si>
    <t xml:space="preserve">КОНТРОЛЬНЫЙ ЛИСТ ПРОВЕРКИ СРЕДСТВ КОНТРОЛЯ ДЕРАТИЗАЦИИ, ДЕЗИНСЕКЦИИ </t>
  </si>
  <si>
    <t>Контрольные точки (№)</t>
  </si>
  <si>
    <t>пищевой/не пищевой</t>
  </si>
  <si>
    <t>контур защиты</t>
  </si>
  <si>
    <t>Кол-во ловушек</t>
  </si>
  <si>
    <r>
      <rPr>
        <b/>
        <sz val="10"/>
        <color indexed="8"/>
        <rFont val="Times New Roman"/>
        <family val="1"/>
      </rPr>
      <t xml:space="preserve">Погрызы 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</si>
  <si>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</si>
  <si>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Отсутствует </t>
    </r>
    <r>
      <rPr>
        <b/>
        <sz val="10"/>
        <color indexed="8"/>
        <rFont val="Times New Roman"/>
        <family val="1"/>
      </rPr>
      <t>№</t>
    </r>
  </si>
  <si>
    <t>Повреждено №</t>
  </si>
  <si>
    <r>
      <rPr>
        <b/>
        <sz val="10"/>
        <color indexed="8"/>
        <rFont val="Times New Roman"/>
        <family val="1"/>
      </rPr>
      <t xml:space="preserve">Нет доступа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</si>
  <si>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Замена/ установка/чистка/мониторинг </t>
    </r>
    <r>
      <rPr>
        <b/>
        <sz val="10"/>
        <color indexed="8"/>
        <rFont val="Times New Roman"/>
        <family val="1"/>
      </rPr>
      <t>№</t>
    </r>
  </si>
  <si>
    <t>ЗАМ</t>
  </si>
  <si>
    <t>пищевые</t>
  </si>
  <si>
    <t>Киу</t>
  </si>
  <si>
    <t>3 контур</t>
  </si>
  <si>
    <t>Зона отгрузки</t>
  </si>
  <si>
    <t>22,25,26</t>
  </si>
  <si>
    <t>Курилка</t>
  </si>
  <si>
    <t>охлаждение</t>
  </si>
  <si>
    <t>Пандус</t>
  </si>
  <si>
    <t>Пресс картона</t>
  </si>
  <si>
    <t>Раздевалка</t>
  </si>
  <si>
    <t>Распаковка продукции перед прессом картона</t>
  </si>
  <si>
    <t>Склад гофры</t>
  </si>
  <si>
    <t>Тех. Помещение</t>
  </si>
  <si>
    <t>Упаковка зам продукции</t>
  </si>
  <si>
    <t>46,47,48</t>
  </si>
  <si>
    <t>Упаковка продукции</t>
  </si>
  <si>
    <t xml:space="preserve">Холодильная камера </t>
  </si>
  <si>
    <t>42,43,45</t>
  </si>
  <si>
    <t>Цех основного производства</t>
  </si>
  <si>
    <t>28-30,32,33,35-37,39-41</t>
  </si>
  <si>
    <t>33,37,39,40</t>
  </si>
  <si>
    <t>Шокер</t>
  </si>
  <si>
    <t>периметр основного производства</t>
  </si>
  <si>
    <t>1-10</t>
  </si>
  <si>
    <t>не пищевые</t>
  </si>
  <si>
    <t>киу</t>
  </si>
  <si>
    <t>1 контур</t>
  </si>
  <si>
    <t>3-1,2-1,8-2,9-2</t>
  </si>
  <si>
    <t>ИЛ</t>
  </si>
  <si>
    <t>мониторинг</t>
  </si>
  <si>
    <t>Склад тары</t>
  </si>
  <si>
    <t>Склад моющих</t>
  </si>
  <si>
    <t>Цех раздевалки</t>
  </si>
  <si>
    <t>5,7,9</t>
  </si>
  <si>
    <t>Слесарка</t>
  </si>
  <si>
    <t>Пандус сырье</t>
  </si>
  <si>
    <t>Коридор входа</t>
  </si>
  <si>
    <t>ИМ</t>
  </si>
  <si>
    <t>замена клеевой основы</t>
  </si>
  <si>
    <t>офис</t>
  </si>
  <si>
    <t>3,7,9,10</t>
  </si>
  <si>
    <t>Профилактическое мелкодисперсионное орошение от насекомых раздевалки</t>
  </si>
  <si>
    <t xml:space="preserve">Итого средств учета от грызунов помещениях </t>
  </si>
  <si>
    <t>3 контур защиты</t>
  </si>
  <si>
    <t>КИУ</t>
  </si>
  <si>
    <t>Итого средств учета от грызунов по периметру территории</t>
  </si>
  <si>
    <t>1 контур защиты</t>
  </si>
  <si>
    <t>Итого средств учета летающих насекомых</t>
  </si>
  <si>
    <t>Итого средств учета от ползающих насекомых</t>
  </si>
  <si>
    <t>Количество «КИУ», в которых имеются погрызы приманки</t>
  </si>
  <si>
    <t>Количество ловушек с отловленными вредителями</t>
  </si>
  <si>
    <t xml:space="preserve">Итого отсутствует средства контроля </t>
  </si>
  <si>
    <t>Итого поврежденные средства контроля</t>
  </si>
  <si>
    <t>Итого нет доступа к средствам контроля (загорожено)</t>
  </si>
  <si>
    <t xml:space="preserve">Итого замена/установка/чистка    </t>
  </si>
  <si>
    <t>Состояние приманки 0- нет погрызов 1-единичные 2-множественные 3-съедена  половина и более приманки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</si>
</sst>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DD/MM/YY"/>
  </numFmts>
  <fonts count="30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32"/>
      <name val="Times New Roman"/>
      <family val="1"/>
    </font>
    <font>
      <sz val="9"/>
      <color indexed="32"/>
      <name val=""/>
      <family val="1"/>
    </font>
    <font>
      <sz val="10"/>
      <color indexed="32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63"/>
      <name val="Arial Cyr"/>
      <family val="2"/>
    </font>
    <font>
      <sz val="6"/>
      <color indexed="8"/>
      <name val="Times new roman"/>
      <family val="1"/>
    </font>
    <font>
      <sz val="10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36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6" fillId="0" borderId="2" xfId="0" applyFont="1" applyBorder="1" applyAlignment="1">
      <alignment horizontal="fill" vertical="center" wrapText="1"/>
    </xf>
    <xf numFmtId="164" fontId="2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center" wrapText="1"/>
    </xf>
    <xf numFmtId="164" fontId="10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left" wrapText="1"/>
    </xf>
    <xf numFmtId="164" fontId="11" fillId="0" borderId="0" xfId="0" applyFont="1" applyAlignment="1">
      <alignment horizontal="left" wrapText="1"/>
    </xf>
    <xf numFmtId="164" fontId="10" fillId="0" borderId="1" xfId="0" applyFont="1" applyBorder="1" applyAlignment="1">
      <alignment horizontal="left" vertical="top" wrapText="1"/>
    </xf>
    <xf numFmtId="164" fontId="12" fillId="0" borderId="4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/>
    </xf>
    <xf numFmtId="164" fontId="13" fillId="0" borderId="2" xfId="0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 shrinkToFit="1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10" fillId="0" borderId="0" xfId="0" applyFont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right" vertical="center"/>
    </xf>
    <xf numFmtId="166" fontId="19" fillId="0" borderId="2" xfId="0" applyNumberFormat="1" applyFont="1" applyBorder="1" applyAlignment="1">
      <alignment vertical="center"/>
    </xf>
    <xf numFmtId="164" fontId="19" fillId="0" borderId="2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7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left" vertical="center"/>
    </xf>
    <xf numFmtId="164" fontId="20" fillId="0" borderId="2" xfId="0" applyFont="1" applyBorder="1" applyAlignment="1">
      <alignment vertical="center" wrapText="1"/>
    </xf>
    <xf numFmtId="165" fontId="19" fillId="0" borderId="2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7" fontId="19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4" fontId="10" fillId="0" borderId="0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8" fontId="10" fillId="0" borderId="2" xfId="20" applyNumberFormat="1" applyFont="1" applyBorder="1" applyAlignment="1" applyProtection="1">
      <alignment horizontal="center" vertical="center" wrapText="1"/>
      <protection/>
    </xf>
    <xf numFmtId="166" fontId="10" fillId="0" borderId="2" xfId="20" applyNumberFormat="1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left" vertical="center" wrapText="1"/>
    </xf>
    <xf numFmtId="168" fontId="14" fillId="0" borderId="2" xfId="20" applyNumberFormat="1" applyFont="1" applyBorder="1" applyAlignment="1" applyProtection="1">
      <alignment horizontal="center" vertical="center" wrapText="1"/>
      <protection/>
    </xf>
    <xf numFmtId="164" fontId="10" fillId="0" borderId="2" xfId="0" applyNumberFormat="1" applyFont="1" applyBorder="1" applyAlignment="1">
      <alignment horizontal="center" vertical="center" wrapText="1"/>
    </xf>
    <xf numFmtId="166" fontId="14" fillId="0" borderId="2" xfId="20" applyNumberFormat="1" applyFont="1" applyBorder="1" applyAlignment="1" applyProtection="1">
      <alignment horizontal="center" vertical="center" wrapText="1"/>
      <protection/>
    </xf>
    <xf numFmtId="168" fontId="14" fillId="0" borderId="2" xfId="0" applyNumberFormat="1" applyFont="1" applyBorder="1" applyAlignment="1">
      <alignment horizontal="center" vertical="center"/>
    </xf>
    <xf numFmtId="168" fontId="21" fillId="0" borderId="2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8" fontId="2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2" fillId="0" borderId="0" xfId="0" applyFont="1" applyAlignment="1">
      <alignment vertical="center"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 shrinkToFit="1"/>
    </xf>
    <xf numFmtId="164" fontId="24" fillId="0" borderId="2" xfId="0" applyFont="1" applyBorder="1" applyAlignment="1">
      <alignment vertical="center" wrapText="1"/>
    </xf>
    <xf numFmtId="164" fontId="24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10" fillId="0" borderId="2" xfId="0" applyFont="1" applyBorder="1" applyAlignment="1">
      <alignment horizontal="left" vertical="center"/>
    </xf>
    <xf numFmtId="164" fontId="25" fillId="0" borderId="0" xfId="0" applyFont="1" applyAlignment="1">
      <alignment horizont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 shrinkToFit="1"/>
    </xf>
    <xf numFmtId="164" fontId="2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horizontal="center" vertical="center" wrapText="1" shrinkToFit="1"/>
    </xf>
    <xf numFmtId="164" fontId="10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29" fillId="0" borderId="0" xfId="0" applyFont="1" applyAlignment="1">
      <alignment vertical="center" wrapText="1"/>
    </xf>
    <xf numFmtId="164" fontId="22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4" sqref="A4"/>
    </sheetView>
  </sheetViews>
  <sheetFormatPr defaultColWidth="11.19921875" defaultRowHeight="14.25"/>
  <cols>
    <col min="1" max="1" width="15.69921875" style="0" customWidth="1"/>
    <col min="2" max="16384" width="12.3984375" style="0" customWidth="1"/>
  </cols>
  <sheetData>
    <row r="1" ht="15.75"/>
    <row r="2" spans="3:7" ht="14.25">
      <c r="C2" s="1" t="s">
        <v>0</v>
      </c>
      <c r="D2" s="1"/>
      <c r="E2" s="1"/>
      <c r="F2" s="1"/>
      <c r="G2" s="1"/>
    </row>
    <row r="4" spans="1:2" ht="15.75">
      <c r="A4" s="2" t="s">
        <v>1</v>
      </c>
      <c r="B4" s="2"/>
    </row>
    <row r="5" ht="15.75">
      <c r="A5" t="s">
        <v>2</v>
      </c>
    </row>
    <row r="8" spans="3:6" ht="14.25">
      <c r="C8" s="3" t="s">
        <v>3</v>
      </c>
      <c r="D8" s="4" t="s">
        <v>4</v>
      </c>
      <c r="E8" s="4"/>
      <c r="F8" s="4"/>
    </row>
    <row r="14" spans="1:2" ht="14.25">
      <c r="A14" s="3" t="s">
        <v>5</v>
      </c>
      <c r="B14" s="3" t="s">
        <v>6</v>
      </c>
    </row>
    <row r="15" spans="1:2" ht="15">
      <c r="A15" s="3" t="s">
        <v>7</v>
      </c>
      <c r="B15" s="5" t="s">
        <v>8</v>
      </c>
    </row>
    <row r="16" spans="1:2" ht="15">
      <c r="A16" s="3" t="s">
        <v>9</v>
      </c>
      <c r="B16" s="5" t="s">
        <v>10</v>
      </c>
    </row>
    <row r="19" ht="14.25">
      <c r="A19" s="3" t="s">
        <v>11</v>
      </c>
    </row>
    <row r="20" ht="14.25">
      <c r="A20" s="3" t="s">
        <v>12</v>
      </c>
    </row>
    <row r="21" ht="14.25">
      <c r="A21" s="3" t="s">
        <v>13</v>
      </c>
    </row>
    <row r="22" ht="15.75">
      <c r="A22" s="6" t="s">
        <v>14</v>
      </c>
    </row>
    <row r="27" spans="1:3" ht="14.25">
      <c r="A27" s="7"/>
      <c r="B27" s="7"/>
      <c r="C27" s="7"/>
    </row>
    <row r="28" spans="1:3" ht="14.25">
      <c r="A28" s="8" t="s">
        <v>15</v>
      </c>
      <c r="B28" s="7"/>
      <c r="C28" s="7"/>
    </row>
    <row r="29" spans="1:5" ht="15" customHeight="1">
      <c r="A29" s="9" t="s">
        <v>16</v>
      </c>
      <c r="B29" s="9"/>
      <c r="C29" s="9"/>
      <c r="D29" s="3" t="s">
        <v>17</v>
      </c>
      <c r="E29" s="3"/>
    </row>
    <row r="30" spans="1:3" ht="14.25">
      <c r="A30" s="7"/>
      <c r="B30" s="7"/>
      <c r="C30" s="7"/>
    </row>
    <row r="31" spans="1:3" ht="14.25">
      <c r="A31" s="7"/>
      <c r="B31" s="7"/>
      <c r="C31" s="7"/>
    </row>
    <row r="32" spans="1:3" ht="14.25">
      <c r="A32" s="7"/>
      <c r="B32" s="7"/>
      <c r="C32" s="7"/>
    </row>
    <row r="33" spans="1:3" ht="14.25">
      <c r="A33" s="7"/>
      <c r="B33" s="7"/>
      <c r="C33" s="7"/>
    </row>
    <row r="34" spans="1:3" ht="14.25">
      <c r="A34" s="8" t="s">
        <v>18</v>
      </c>
      <c r="B34" s="7"/>
      <c r="C34" s="7"/>
    </row>
    <row r="35" spans="1:5" ht="31.5" customHeight="1">
      <c r="A35" s="10" t="s">
        <v>19</v>
      </c>
      <c r="B35" s="10"/>
      <c r="C35" s="11"/>
      <c r="D35" s="3" t="s">
        <v>20</v>
      </c>
      <c r="E35" s="3"/>
    </row>
  </sheetData>
  <sheetProtection selectLockedCells="1" selectUnlockedCells="1"/>
  <mergeCells count="3">
    <mergeCell ref="D8:F8"/>
    <mergeCell ref="A29:C29"/>
    <mergeCell ref="A35:B35"/>
  </mergeCells>
  <printOptions/>
  <pageMargins left="0.6166666666666667" right="0.2138888888888888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A6" sqref="A6"/>
    </sheetView>
  </sheetViews>
  <sheetFormatPr defaultColWidth="19.19921875" defaultRowHeight="14.25"/>
  <cols>
    <col min="1" max="1" width="20.296875" style="12" customWidth="1"/>
    <col min="2" max="2" width="12.09765625" style="12" customWidth="1"/>
    <col min="3" max="3" width="17.59765625" style="12" customWidth="1"/>
    <col min="4" max="4" width="13.09765625" style="12" customWidth="1"/>
    <col min="5" max="5" width="20.59765625" style="12" customWidth="1"/>
    <col min="6" max="16384" width="20.296875" style="12" customWidth="1"/>
  </cols>
  <sheetData>
    <row r="1" spans="1:5" s="2" customFormat="1" ht="15" customHeight="1">
      <c r="A1" s="13">
        <f>Обложка!A19</f>
        <v>0</v>
      </c>
      <c r="B1" s="13"/>
      <c r="C1" s="13"/>
      <c r="D1" s="13"/>
      <c r="E1" s="13"/>
    </row>
    <row r="2" spans="1:256" ht="14.25">
      <c r="A2" s="13">
        <f>Обложка!D8</f>
        <v>0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4" t="s">
        <v>5</v>
      </c>
      <c r="B3" s="15" t="s">
        <v>6</v>
      </c>
      <c r="C3" s="15"/>
      <c r="D3" s="15"/>
      <c r="E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4" t="s">
        <v>7</v>
      </c>
      <c r="B4" s="16" t="s">
        <v>8</v>
      </c>
      <c r="C4" s="16"/>
      <c r="D4" s="16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4" t="s">
        <v>9</v>
      </c>
      <c r="B5" s="15" t="s">
        <v>21</v>
      </c>
      <c r="C5" s="15"/>
      <c r="D5" s="15"/>
      <c r="E5" s="1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7.5" customHeight="1">
      <c r="A6" s="17" t="s">
        <v>22</v>
      </c>
      <c r="B6" s="17"/>
      <c r="C6" s="17"/>
      <c r="D6" s="17"/>
      <c r="E6" s="1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s="18" customFormat="1" ht="20.25" customHeight="1">
      <c r="A7" s="17">
        <f>Обложка!D8</f>
        <v>0</v>
      </c>
      <c r="B7" s="17"/>
      <c r="C7" s="17"/>
      <c r="D7" s="17"/>
      <c r="E7" s="17"/>
    </row>
    <row r="8" spans="1:256" ht="18.75" customHeight="1">
      <c r="A8" s="19" t="s">
        <v>23</v>
      </c>
      <c r="B8" s="19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0" t="s">
        <v>24</v>
      </c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24" customFormat="1" ht="14.25" customHeight="1">
      <c r="A10" s="22" t="s">
        <v>25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1:256" ht="14.25" customHeight="1">
      <c r="A11" s="25" t="s">
        <v>26</v>
      </c>
      <c r="B11" s="25"/>
      <c r="C11" s="25"/>
      <c r="D11" s="26" t="s">
        <v>27</v>
      </c>
      <c r="E11" s="27">
        <v>3200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5" t="s">
        <v>28</v>
      </c>
      <c r="B12" s="25"/>
      <c r="C12" s="25"/>
      <c r="D12" s="27" t="s">
        <v>29</v>
      </c>
      <c r="E12" s="27">
        <f>D16</f>
        <v>40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3" s="24" customFormat="1" ht="14.25" customHeight="1">
      <c r="A13" s="22" t="s">
        <v>30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256" ht="14.25" customHeight="1">
      <c r="A14" s="25" t="s">
        <v>31</v>
      </c>
      <c r="B14" s="25"/>
      <c r="C14" s="25"/>
      <c r="D14" s="26" t="s">
        <v>27</v>
      </c>
      <c r="E14" s="27">
        <v>1000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24" customFormat="1" ht="12.75">
      <c r="A15" s="22" t="s">
        <v>32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</row>
    <row r="16" spans="1:256" ht="25.5">
      <c r="A16" s="28">
        <f>контрольный_лист!A38</f>
        <v>0</v>
      </c>
      <c r="B16" s="28">
        <f>контрольный_лист!B38</f>
        <v>0</v>
      </c>
      <c r="C16" s="28">
        <f>контрольный_лист!C38</f>
        <v>0</v>
      </c>
      <c r="D16" s="28">
        <f>контрольный_лист!F38</f>
        <v>40</v>
      </c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28">
        <f>контрольный_лист!A39</f>
        <v>0</v>
      </c>
      <c r="B17" s="28">
        <f>контрольный_лист!B39</f>
        <v>0</v>
      </c>
      <c r="C17" s="28">
        <f>контрольный_лист!C39</f>
        <v>0</v>
      </c>
      <c r="D17" s="28">
        <f>контрольный_лист!F39</f>
        <v>10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28">
        <f>контрольный_лист!A40</f>
        <v>0</v>
      </c>
      <c r="B18" s="28">
        <f>контрольный_лист!B40</f>
        <v>0</v>
      </c>
      <c r="C18" s="28">
        <f>контрольный_лист!C40</f>
        <v>0</v>
      </c>
      <c r="D18" s="28">
        <f>контрольный_лист!F40</f>
        <v>10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28">
        <f>контрольный_лист!A41</f>
        <v>0</v>
      </c>
      <c r="B19" s="28">
        <f>контрольный_лист!B41</f>
        <v>0</v>
      </c>
      <c r="C19" s="28">
        <f>контрольный_лист!C41</f>
        <v>0</v>
      </c>
      <c r="D19" s="28">
        <f>контрольный_лист!F41</f>
        <v>10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63" s="24" customFormat="1" ht="15" customHeight="1">
      <c r="A20" s="29" t="s">
        <v>33</v>
      </c>
      <c r="B20" s="29"/>
      <c r="C20" s="29"/>
      <c r="D20" s="29"/>
      <c r="E20" s="29"/>
      <c r="F20" s="23"/>
      <c r="G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</row>
    <row r="21" spans="1:63" s="36" customFormat="1" ht="49.5" customHeight="1">
      <c r="A21" s="30" t="s">
        <v>34</v>
      </c>
      <c r="B21" s="31" t="s">
        <v>35</v>
      </c>
      <c r="C21" s="32" t="s">
        <v>36</v>
      </c>
      <c r="D21" s="33" t="s">
        <v>37</v>
      </c>
      <c r="E21" s="34"/>
      <c r="F21" s="35"/>
      <c r="G21" s="2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256" ht="49.5" customHeight="1">
      <c r="A22" s="37" t="s">
        <v>38</v>
      </c>
      <c r="B22" s="31" t="s">
        <v>39</v>
      </c>
      <c r="C22" s="31" t="s">
        <v>40</v>
      </c>
      <c r="D22" s="33" t="s">
        <v>37</v>
      </c>
      <c r="E22" s="34"/>
      <c r="F22" s="35"/>
      <c r="G22" s="2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63" s="24" customFormat="1" ht="14.25" customHeight="1">
      <c r="A23" s="38" t="s">
        <v>41</v>
      </c>
      <c r="B23" s="38"/>
      <c r="C23" s="38"/>
      <c r="D23" s="38">
        <f>SUM(D16:D18)</f>
        <v>60</v>
      </c>
      <c r="E23" s="38"/>
      <c r="F23" s="23"/>
      <c r="G23" s="2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</row>
    <row r="24" spans="1:256" ht="15.75">
      <c r="A24" s="39" t="s">
        <v>26</v>
      </c>
      <c r="B24" s="39"/>
      <c r="C24" s="39"/>
      <c r="D24" s="26" t="s">
        <v>27</v>
      </c>
      <c r="E24" s="27">
        <f>E11</f>
        <v>3200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0" t="s">
        <v>42</v>
      </c>
      <c r="B25" s="40"/>
      <c r="C25" s="40"/>
      <c r="D25" s="41" t="s">
        <v>29</v>
      </c>
      <c r="E25" s="41">
        <f aca="true" t="shared" si="0" ref="E25:E26">D18</f>
        <v>10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" s="18" customFormat="1" ht="15.75">
      <c r="A26" s="42" t="s">
        <v>43</v>
      </c>
      <c r="B26" s="42"/>
      <c r="C26" s="42"/>
      <c r="D26" s="43" t="s">
        <v>29</v>
      </c>
      <c r="E26" s="41">
        <f t="shared" si="0"/>
        <v>10</v>
      </c>
    </row>
    <row r="27" spans="1:5" s="18" customFormat="1" ht="24">
      <c r="A27" s="44" t="str">
        <f>контрольный_лист!A37</f>
        <v>Профилактическое мелкодисперсионное орошение от насекомых раздевалки</v>
      </c>
      <c r="B27" s="44"/>
      <c r="C27" s="44"/>
      <c r="D27" s="43" t="s">
        <v>27</v>
      </c>
      <c r="E27" s="41">
        <v>500</v>
      </c>
    </row>
    <row r="28" spans="1:5" s="18" customFormat="1" ht="15.75">
      <c r="A28" s="45"/>
      <c r="B28" s="45"/>
      <c r="C28" s="45"/>
      <c r="D28" s="46"/>
      <c r="E28" s="22"/>
    </row>
    <row r="29" spans="1:12" s="18" customFormat="1" ht="15">
      <c r="A29" s="47" t="s">
        <v>44</v>
      </c>
      <c r="B29" s="48"/>
      <c r="C29" s="48"/>
      <c r="D29" s="48"/>
      <c r="E29" s="49"/>
      <c r="F29" s="49"/>
      <c r="G29" s="50"/>
      <c r="H29" s="50"/>
      <c r="I29" s="50"/>
      <c r="J29" s="48"/>
      <c r="K29" s="48"/>
      <c r="L29" s="51"/>
    </row>
    <row r="30" spans="1:12" s="18" customFormat="1" ht="13.5" customHeight="1">
      <c r="A30" s="52" t="s">
        <v>45</v>
      </c>
      <c r="B30" s="52"/>
      <c r="C30" s="52"/>
      <c r="D30" s="52"/>
      <c r="E30" s="52"/>
      <c r="F30" s="53"/>
      <c r="G30" s="53"/>
      <c r="H30" s="53"/>
      <c r="I30" s="53"/>
      <c r="J30" s="53"/>
      <c r="K30" s="53"/>
      <c r="L30" s="53"/>
    </row>
    <row r="31" spans="1:12" s="18" customFormat="1" ht="16.5" customHeight="1">
      <c r="A31" s="52" t="s">
        <v>46</v>
      </c>
      <c r="B31" s="52"/>
      <c r="C31" s="52"/>
      <c r="D31" s="52"/>
      <c r="E31" s="52"/>
      <c r="F31" s="53"/>
      <c r="G31" s="53"/>
      <c r="H31" s="53"/>
      <c r="I31" s="53"/>
      <c r="J31" s="53"/>
      <c r="K31" s="53"/>
      <c r="L31" s="53"/>
    </row>
    <row r="32" spans="1:12" s="18" customFormat="1" ht="16.5" customHeight="1">
      <c r="A32" s="52"/>
      <c r="B32" s="52"/>
      <c r="C32" s="52"/>
      <c r="D32" s="52"/>
      <c r="E32" s="52"/>
      <c r="F32" s="53"/>
      <c r="G32" s="53"/>
      <c r="H32" s="53"/>
      <c r="I32" s="53"/>
      <c r="J32" s="53"/>
      <c r="K32" s="53"/>
      <c r="L32" s="53"/>
    </row>
    <row r="33" spans="1:5" ht="14.25">
      <c r="A33" s="8" t="s">
        <v>15</v>
      </c>
      <c r="B33" s="7"/>
      <c r="C33" s="7"/>
      <c r="D33"/>
      <c r="E33"/>
    </row>
    <row r="34" spans="1:5" ht="14.25" customHeight="1">
      <c r="A34" s="9" t="s">
        <v>16</v>
      </c>
      <c r="B34" s="9"/>
      <c r="C34" s="9"/>
      <c r="D34" s="3" t="s">
        <v>17</v>
      </c>
      <c r="E34" s="54"/>
    </row>
    <row r="35" ht="15"/>
    <row r="36" ht="15"/>
    <row r="37" ht="15.75"/>
    <row r="38" ht="15" customHeight="1"/>
    <row r="39" ht="15.75"/>
    <row r="40" ht="28.5" customHeight="1"/>
  </sheetData>
  <sheetProtection selectLockedCells="1" selectUnlockedCells="1"/>
  <mergeCells count="24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3:E23"/>
    <mergeCell ref="A24:C24"/>
    <mergeCell ref="A25:C25"/>
    <mergeCell ref="A26:C26"/>
    <mergeCell ref="A27:C27"/>
    <mergeCell ref="A30:E30"/>
    <mergeCell ref="A31:E31"/>
    <mergeCell ref="A34:C34"/>
  </mergeCells>
  <printOptions/>
  <pageMargins left="0.4486111111111111" right="0.1125" top="0.2361111111111111" bottom="0.4722222222222222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G11" sqref="G11"/>
    </sheetView>
  </sheetViews>
  <sheetFormatPr defaultColWidth="12.796875" defaultRowHeight="14.25"/>
  <cols>
    <col min="1" max="1" width="6.19921875" style="0" customWidth="1"/>
    <col min="2" max="2" width="19.69921875" style="0" customWidth="1"/>
    <col min="3" max="3" width="11.3984375" style="0" customWidth="1"/>
    <col min="4" max="4" width="5.09765625" style="0" customWidth="1"/>
    <col min="5" max="5" width="22.69921875" style="0" customWidth="1"/>
    <col min="6" max="6" width="25.59765625" style="0" customWidth="1"/>
    <col min="7" max="16384" width="14.19921875" style="55" customWidth="1"/>
  </cols>
  <sheetData>
    <row r="1" spans="1:256" ht="14.25">
      <c r="A1" s="56">
        <f>Обложка!A20</f>
        <v>0</v>
      </c>
      <c r="B1" s="56"/>
      <c r="C1" s="56"/>
      <c r="D1" s="56"/>
      <c r="E1" s="56"/>
      <c r="F1" s="5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57">
        <f>Обложка!D8</f>
        <v>0</v>
      </c>
      <c r="B2" s="57"/>
      <c r="C2" s="57"/>
      <c r="D2" s="58"/>
      <c r="E2" s="58"/>
      <c r="F2" s="5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62" customFormat="1" ht="12.75" customHeight="1">
      <c r="A3" s="60" t="s">
        <v>47</v>
      </c>
      <c r="B3" s="61" t="s">
        <v>48</v>
      </c>
      <c r="C3" s="61"/>
      <c r="D3" s="61"/>
      <c r="E3" s="61" t="s">
        <v>49</v>
      </c>
      <c r="F3" s="61" t="s">
        <v>50</v>
      </c>
    </row>
    <row r="4" spans="1:13" ht="14.25">
      <c r="A4" s="63" t="s">
        <v>51</v>
      </c>
      <c r="B4" s="63"/>
      <c r="C4" s="63"/>
      <c r="D4" s="63"/>
      <c r="E4" s="63"/>
      <c r="F4" s="63"/>
      <c r="H4"/>
      <c r="I4"/>
      <c r="J4"/>
      <c r="K4"/>
      <c r="L4"/>
      <c r="M4"/>
    </row>
    <row r="5" spans="1:13" ht="12.75" customHeight="1">
      <c r="A5" s="60" t="s">
        <v>52</v>
      </c>
      <c r="B5" s="64" t="s">
        <v>53</v>
      </c>
      <c r="C5" s="64"/>
      <c r="D5" s="64"/>
      <c r="E5" s="61">
        <v>3200</v>
      </c>
      <c r="F5" s="61">
        <v>3200</v>
      </c>
      <c r="H5"/>
      <c r="I5"/>
      <c r="J5"/>
      <c r="K5"/>
      <c r="L5"/>
      <c r="M5"/>
    </row>
    <row r="6" spans="1:256" ht="13.5" customHeight="1">
      <c r="A6" s="60" t="s">
        <v>54</v>
      </c>
      <c r="B6" s="64" t="s">
        <v>55</v>
      </c>
      <c r="C6" s="64"/>
      <c r="D6" s="64"/>
      <c r="E6" s="61" t="s">
        <v>56</v>
      </c>
      <c r="F6" s="61">
        <v>500</v>
      </c>
      <c r="G6" s="6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60" t="s">
        <v>57</v>
      </c>
      <c r="B7" s="64" t="s">
        <v>58</v>
      </c>
      <c r="C7" s="64"/>
      <c r="D7" s="64"/>
      <c r="E7" s="66" t="s">
        <v>56</v>
      </c>
      <c r="F7" s="66">
        <f>100-F6*100/F5</f>
        <v>84.375</v>
      </c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12.75" customHeight="1">
      <c r="A8" s="67" t="s">
        <v>59</v>
      </c>
      <c r="B8" s="67"/>
      <c r="C8" s="67"/>
      <c r="D8" s="67"/>
      <c r="E8" s="67"/>
      <c r="F8" s="67"/>
      <c r="H8"/>
      <c r="I8"/>
      <c r="J8"/>
      <c r="K8"/>
      <c r="L8"/>
      <c r="M8"/>
    </row>
    <row r="9" spans="1:13" ht="12.75" customHeight="1">
      <c r="A9" s="68" t="s">
        <v>60</v>
      </c>
      <c r="B9" s="69" t="s">
        <v>61</v>
      </c>
      <c r="C9" s="69"/>
      <c r="D9" s="69"/>
      <c r="E9" s="70">
        <f>E15+E16</f>
        <v>50</v>
      </c>
      <c r="F9" s="70">
        <f>контрольный_лист!F40</f>
        <v>10</v>
      </c>
      <c r="H9"/>
      <c r="I9"/>
      <c r="J9"/>
      <c r="K9"/>
      <c r="L9"/>
      <c r="M9"/>
    </row>
    <row r="10" spans="1:13" ht="13.5" customHeight="1">
      <c r="A10" s="60" t="s">
        <v>62</v>
      </c>
      <c r="B10" s="69" t="s">
        <v>63</v>
      </c>
      <c r="C10" s="69"/>
      <c r="D10" s="69"/>
      <c r="E10" s="61">
        <f>контрольный_лист!G43</f>
        <v>4</v>
      </c>
      <c r="F10" s="61">
        <v>0</v>
      </c>
      <c r="H10"/>
      <c r="I10"/>
      <c r="J10"/>
      <c r="K10"/>
      <c r="L10"/>
      <c r="M10"/>
    </row>
    <row r="11" spans="1:13" ht="27.75" customHeight="1">
      <c r="A11" s="60" t="s">
        <v>64</v>
      </c>
      <c r="B11" s="64" t="s">
        <v>65</v>
      </c>
      <c r="C11" s="64"/>
      <c r="D11" s="64"/>
      <c r="E11" s="66">
        <f>100-E10*100/E5</f>
        <v>99.875</v>
      </c>
      <c r="F11" s="66">
        <f>100-F10*100/F5</f>
        <v>100</v>
      </c>
      <c r="H11"/>
      <c r="I11"/>
      <c r="J11"/>
      <c r="K11"/>
      <c r="L11"/>
      <c r="M11"/>
    </row>
    <row r="12" spans="1:13" ht="14.25">
      <c r="A12" s="63" t="s">
        <v>66</v>
      </c>
      <c r="B12" s="63"/>
      <c r="C12" s="63"/>
      <c r="D12" s="63"/>
      <c r="E12" s="63"/>
      <c r="F12" s="63"/>
      <c r="H12"/>
      <c r="I12"/>
      <c r="J12"/>
      <c r="K12"/>
      <c r="L12"/>
      <c r="M12"/>
    </row>
    <row r="13" spans="1:13" ht="92.25" customHeight="1">
      <c r="A13" s="60" t="s">
        <v>67</v>
      </c>
      <c r="B13" s="64" t="s">
        <v>68</v>
      </c>
      <c r="C13" s="64"/>
      <c r="D13" s="64"/>
      <c r="E13" s="64" t="s">
        <v>69</v>
      </c>
      <c r="F13" s="64" t="s">
        <v>70</v>
      </c>
      <c r="H13" s="63"/>
      <c r="I13" s="63"/>
      <c r="J13" s="63"/>
      <c r="K13" s="63"/>
      <c r="L13" s="63"/>
      <c r="M13" s="63"/>
    </row>
    <row r="14" spans="1:13" ht="118.5" customHeight="1">
      <c r="A14" s="60" t="s">
        <v>71</v>
      </c>
      <c r="B14" s="64" t="s">
        <v>72</v>
      </c>
      <c r="C14" s="64"/>
      <c r="D14" s="64"/>
      <c r="E14" s="64" t="s">
        <v>73</v>
      </c>
      <c r="F14" s="64" t="s">
        <v>74</v>
      </c>
      <c r="H14" s="71"/>
      <c r="I14" s="72"/>
      <c r="J14" s="72"/>
      <c r="K14" s="72"/>
      <c r="L14" s="73"/>
      <c r="M14" s="73"/>
    </row>
    <row r="15" spans="1:13" ht="27">
      <c r="A15" s="60" t="s">
        <v>75</v>
      </c>
      <c r="B15" s="64">
        <f>контрольный_лист!A38</f>
        <v>0</v>
      </c>
      <c r="C15" s="64">
        <f>контрольный_лист!B38</f>
        <v>0</v>
      </c>
      <c r="D15" s="64">
        <f>контрольный_лист!C38</f>
        <v>0</v>
      </c>
      <c r="E15" s="61">
        <f>контрольный_лист!F38</f>
        <v>40</v>
      </c>
      <c r="F15" s="61" t="s">
        <v>56</v>
      </c>
      <c r="H15" s="71"/>
      <c r="I15" s="72"/>
      <c r="J15" s="72"/>
      <c r="K15" s="74"/>
      <c r="L15" s="73"/>
      <c r="M15" s="73"/>
    </row>
    <row r="16" spans="1:13" ht="33" customHeight="1">
      <c r="A16" s="60" t="s">
        <v>76</v>
      </c>
      <c r="B16" s="64">
        <f>контрольный_лист!A39</f>
        <v>0</v>
      </c>
      <c r="C16" s="64">
        <f>контрольный_лист!B39</f>
        <v>0</v>
      </c>
      <c r="D16" s="64">
        <f>контрольный_лист!C39</f>
        <v>0</v>
      </c>
      <c r="E16" s="61">
        <f>контрольный_лист!F39</f>
        <v>10</v>
      </c>
      <c r="F16" s="61" t="s">
        <v>56</v>
      </c>
      <c r="H16" s="71"/>
      <c r="I16" s="74"/>
      <c r="J16" s="74"/>
      <c r="K16" s="74"/>
      <c r="L16" s="75"/>
      <c r="M16" s="75"/>
    </row>
    <row r="17" spans="1:6" ht="25.5">
      <c r="A17" s="60" t="s">
        <v>77</v>
      </c>
      <c r="B17" s="64">
        <f>контрольный_лист!A40</f>
        <v>0</v>
      </c>
      <c r="C17" s="64">
        <f>контрольный_лист!B40</f>
        <v>0</v>
      </c>
      <c r="D17" s="64">
        <f>контрольный_лист!C40</f>
        <v>0</v>
      </c>
      <c r="E17" s="61" t="s">
        <v>56</v>
      </c>
      <c r="F17" s="61">
        <v>10</v>
      </c>
    </row>
    <row r="18" spans="1:6" ht="25.5">
      <c r="A18" s="60" t="s">
        <v>78</v>
      </c>
      <c r="B18" s="64">
        <f>контрольный_лист!A41</f>
        <v>0</v>
      </c>
      <c r="C18" s="64">
        <f>контрольный_лист!B41</f>
        <v>0</v>
      </c>
      <c r="D18" s="64">
        <f>контрольный_лист!C41</f>
        <v>0</v>
      </c>
      <c r="E18" s="61" t="s">
        <v>56</v>
      </c>
      <c r="F18" s="61">
        <f>контрольный_лист!F41</f>
        <v>10</v>
      </c>
    </row>
    <row r="19" spans="1:6" ht="13.5">
      <c r="A19" s="76" t="s">
        <v>79</v>
      </c>
      <c r="B19" s="76"/>
      <c r="C19" s="76"/>
      <c r="D19" s="76"/>
      <c r="E19" s="76"/>
      <c r="F19" s="76"/>
    </row>
    <row r="20" spans="1:6" ht="19.5" customHeight="1">
      <c r="A20" s="60" t="s">
        <v>80</v>
      </c>
      <c r="B20" s="64" t="s">
        <v>81</v>
      </c>
      <c r="C20" s="64"/>
      <c r="D20" s="64"/>
      <c r="E20" s="61" t="s">
        <v>82</v>
      </c>
      <c r="F20" s="61" t="s">
        <v>82</v>
      </c>
    </row>
    <row r="21" spans="1:6" ht="23.25" customHeight="1">
      <c r="A21" s="60" t="s">
        <v>83</v>
      </c>
      <c r="B21" s="64" t="s">
        <v>84</v>
      </c>
      <c r="C21" s="64"/>
      <c r="D21" s="64"/>
      <c r="E21" s="61"/>
      <c r="F21" s="61"/>
    </row>
    <row r="22" spans="1:6" ht="12.75" customHeight="1">
      <c r="A22" s="60" t="s">
        <v>85</v>
      </c>
      <c r="B22" s="64" t="s">
        <v>86</v>
      </c>
      <c r="C22" s="64"/>
      <c r="D22" s="64"/>
      <c r="E22" s="61"/>
      <c r="F22" s="61"/>
    </row>
    <row r="23" spans="1:6" ht="13.5">
      <c r="A23" s="63" t="s">
        <v>87</v>
      </c>
      <c r="B23" s="63"/>
      <c r="C23" s="63"/>
      <c r="D23" s="63"/>
      <c r="E23" s="63"/>
      <c r="F23" s="63"/>
    </row>
    <row r="24" spans="1:6" ht="42" customHeight="1">
      <c r="A24" s="60" t="s">
        <v>88</v>
      </c>
      <c r="B24" s="61" t="s">
        <v>89</v>
      </c>
      <c r="C24" s="61"/>
      <c r="D24" s="61"/>
      <c r="E24" s="61"/>
      <c r="F24" s="61"/>
    </row>
    <row r="25" spans="1:6" ht="13.5">
      <c r="A25" s="77"/>
      <c r="B25" s="35"/>
      <c r="C25" s="78"/>
      <c r="D25" s="78"/>
      <c r="E25" s="78"/>
      <c r="F25" s="79"/>
    </row>
    <row r="26" spans="1:4" ht="14.25">
      <c r="A26" s="77"/>
      <c r="B26" s="8" t="s">
        <v>15</v>
      </c>
      <c r="C26" s="7"/>
      <c r="D26" s="7"/>
    </row>
    <row r="27" spans="2:6" ht="15" customHeight="1">
      <c r="B27" s="9" t="s">
        <v>16</v>
      </c>
      <c r="C27" s="9"/>
      <c r="D27" s="9"/>
      <c r="E27" s="3" t="s">
        <v>17</v>
      </c>
      <c r="F27" s="54"/>
    </row>
    <row r="28" ht="24" customHeight="1"/>
    <row r="29" ht="15.75"/>
    <row r="30" ht="21.75" customHeight="1"/>
    <row r="31" ht="15.75"/>
    <row r="32" ht="15.75"/>
    <row r="33" ht="15.75"/>
    <row r="34" ht="15.75"/>
  </sheetData>
  <sheetProtection selectLockedCells="1" selectUnlockedCells="1"/>
  <mergeCells count="27">
    <mergeCell ref="A1:F1"/>
    <mergeCell ref="A2:C2"/>
    <mergeCell ref="B3:D3"/>
    <mergeCell ref="A4:F4"/>
    <mergeCell ref="B5:D5"/>
    <mergeCell ref="B6:D6"/>
    <mergeCell ref="B7:D7"/>
    <mergeCell ref="A8:F8"/>
    <mergeCell ref="B9:D9"/>
    <mergeCell ref="B10:D10"/>
    <mergeCell ref="B11:D11"/>
    <mergeCell ref="A12:F12"/>
    <mergeCell ref="B13:D13"/>
    <mergeCell ref="H13:M13"/>
    <mergeCell ref="B14:D14"/>
    <mergeCell ref="I14:K14"/>
    <mergeCell ref="I15:J15"/>
    <mergeCell ref="I16:K16"/>
    <mergeCell ref="A19:F19"/>
    <mergeCell ref="B20:D20"/>
    <mergeCell ref="E20:E22"/>
    <mergeCell ref="F20:F22"/>
    <mergeCell ref="B21:D21"/>
    <mergeCell ref="B22:D22"/>
    <mergeCell ref="A23:F23"/>
    <mergeCell ref="B24:F24"/>
    <mergeCell ref="B27:D27"/>
  </mergeCells>
  <printOptions/>
  <pageMargins left="0.4875" right="0.23402777777777778" top="0.39375" bottom="0.3722222222222222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40"/>
  <sheetViews>
    <sheetView workbookViewId="0" topLeftCell="A22">
      <selection activeCell="G24" sqref="G24"/>
    </sheetView>
  </sheetViews>
  <sheetFormatPr defaultColWidth="16" defaultRowHeight="14.25"/>
  <cols>
    <col min="1" max="1" width="4" style="0" customWidth="1"/>
    <col min="2" max="2" width="23.59765625" style="80" customWidth="1"/>
    <col min="3" max="3" width="10.09765625" style="80" customWidth="1"/>
    <col min="4" max="4" width="10.09765625" style="81" customWidth="1"/>
    <col min="5" max="5" width="5.69921875" style="82" customWidth="1"/>
    <col min="6" max="6" width="6.3984375" style="83" customWidth="1"/>
    <col min="7" max="7" width="10.19921875" style="81" customWidth="1"/>
    <col min="8" max="8" width="11.69921875" style="81" customWidth="1"/>
    <col min="9" max="16384" width="16.8984375" style="81" customWidth="1"/>
  </cols>
  <sheetData>
    <row r="1" spans="2:7" s="2" customFormat="1" ht="35.25" customHeight="1">
      <c r="B1" s="13">
        <f>Обложка!A21</f>
        <v>0</v>
      </c>
      <c r="C1" s="13"/>
      <c r="D1" s="13"/>
      <c r="E1" s="13"/>
      <c r="F1" s="13"/>
      <c r="G1" s="13"/>
    </row>
    <row r="2" spans="2:256" ht="15.75">
      <c r="B2" s="84">
        <f>Обложка!D8</f>
        <v>0</v>
      </c>
      <c r="C2" s="84"/>
      <c r="D2" s="80"/>
      <c r="E2" s="85"/>
      <c r="F2" s="8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32.25" customHeight="1">
      <c r="B3" s="87" t="s">
        <v>90</v>
      </c>
      <c r="C3" s="87">
        <f>контрольный_лист!E3</f>
        <v>0</v>
      </c>
      <c r="D3" s="87" t="s">
        <v>91</v>
      </c>
      <c r="E3" s="87" t="s">
        <v>92</v>
      </c>
      <c r="F3" s="88">
        <f>контрольный_лист!F3</f>
        <v>0</v>
      </c>
      <c r="G3" s="87" t="s">
        <v>93</v>
      </c>
      <c r="H3" s="89" t="s">
        <v>41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>
      <c r="B4" s="90">
        <f>контрольный_лист!A4</f>
        <v>0</v>
      </c>
      <c r="C4" s="91">
        <f>контрольный_лист!E4</f>
        <v>0</v>
      </c>
      <c r="D4" s="90">
        <f>контрольный_лист!C4</f>
        <v>0</v>
      </c>
      <c r="E4" s="92">
        <f>контрольный_лист!D4</f>
        <v>0</v>
      </c>
      <c r="F4" s="93">
        <f>контрольный_лист!F4</f>
        <v>1</v>
      </c>
      <c r="G4" s="94">
        <v>44636</v>
      </c>
      <c r="H4" s="95" t="s">
        <v>56</v>
      </c>
      <c r="I4" s="9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.75">
      <c r="B5" s="90">
        <f>контрольный_лист!A5</f>
        <v>0</v>
      </c>
      <c r="C5" s="91">
        <f>контрольный_лист!E5</f>
        <v>0</v>
      </c>
      <c r="D5" s="90">
        <f>контрольный_лист!C5</f>
        <v>0</v>
      </c>
      <c r="E5" s="92">
        <f>контрольный_лист!D5</f>
        <v>0</v>
      </c>
      <c r="F5" s="93">
        <f>контрольный_лист!F5</f>
        <v>3</v>
      </c>
      <c r="G5" s="94">
        <v>44636</v>
      </c>
      <c r="H5" s="95" t="s">
        <v>56</v>
      </c>
      <c r="I5" s="9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>
      <c r="B6" s="90">
        <f>контрольный_лист!A6</f>
        <v>0</v>
      </c>
      <c r="C6" s="91">
        <f>контрольный_лист!E6</f>
        <v>0</v>
      </c>
      <c r="D6" s="90">
        <f>контрольный_лист!C6</f>
        <v>0</v>
      </c>
      <c r="E6" s="92">
        <f>контрольный_лист!D6</f>
        <v>0</v>
      </c>
      <c r="F6" s="93">
        <f>контрольный_лист!F6</f>
        <v>1</v>
      </c>
      <c r="G6" s="94">
        <v>44636</v>
      </c>
      <c r="H6" s="95" t="s">
        <v>56</v>
      </c>
      <c r="I6" s="9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>
      <c r="B7" s="90">
        <f>контрольный_лист!A7</f>
        <v>0</v>
      </c>
      <c r="C7" s="91">
        <f>контрольный_лист!E7</f>
        <v>0</v>
      </c>
      <c r="D7" s="90">
        <f>контрольный_лист!C7</f>
        <v>0</v>
      </c>
      <c r="E7" s="92">
        <f>контрольный_лист!D7</f>
        <v>0</v>
      </c>
      <c r="F7" s="93">
        <f>контрольный_лист!F7</f>
        <v>1</v>
      </c>
      <c r="G7" s="94">
        <v>44636</v>
      </c>
      <c r="H7" s="95" t="s">
        <v>56</v>
      </c>
      <c r="I7" s="9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90">
        <f>контрольный_лист!A8</f>
        <v>0</v>
      </c>
      <c r="C8" s="91">
        <f>контрольный_лист!E8</f>
        <v>0</v>
      </c>
      <c r="D8" s="90">
        <f>контрольный_лист!C8</f>
        <v>0</v>
      </c>
      <c r="E8" s="92">
        <f>контрольный_лист!D8</f>
        <v>0</v>
      </c>
      <c r="F8" s="93">
        <f>контрольный_лист!F8</f>
        <v>2</v>
      </c>
      <c r="G8" s="94">
        <v>44636</v>
      </c>
      <c r="H8" s="95" t="s">
        <v>56</v>
      </c>
      <c r="I8" s="9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0">
        <f>контрольный_лист!A9</f>
        <v>0</v>
      </c>
      <c r="C9" s="91">
        <f>контрольный_лист!E9</f>
        <v>0</v>
      </c>
      <c r="D9" s="90">
        <f>контрольный_лист!C9</f>
        <v>0</v>
      </c>
      <c r="E9" s="92">
        <f>контрольный_лист!D9</f>
        <v>0</v>
      </c>
      <c r="F9" s="93">
        <f>контрольный_лист!F9</f>
        <v>1</v>
      </c>
      <c r="G9" s="94">
        <v>44636</v>
      </c>
      <c r="H9" s="95" t="s">
        <v>56</v>
      </c>
      <c r="I9" s="9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90">
        <f>контрольный_лист!A10</f>
        <v>0</v>
      </c>
      <c r="C10" s="91">
        <f>контрольный_лист!E10</f>
        <v>0</v>
      </c>
      <c r="D10" s="90">
        <f>контрольный_лист!C10</f>
        <v>0</v>
      </c>
      <c r="E10" s="92">
        <f>контрольный_лист!D10</f>
        <v>0</v>
      </c>
      <c r="F10" s="93">
        <f>контрольный_лист!F10</f>
        <v>1</v>
      </c>
      <c r="G10" s="94">
        <v>44636</v>
      </c>
      <c r="H10" s="95" t="s">
        <v>56</v>
      </c>
      <c r="I10" s="9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90">
        <f>контрольный_лист!A11</f>
        <v>0</v>
      </c>
      <c r="C11" s="91">
        <f>контрольный_лист!E11</f>
        <v>0</v>
      </c>
      <c r="D11" s="90">
        <f>контрольный_лист!C11</f>
        <v>0</v>
      </c>
      <c r="E11" s="92">
        <f>контрольный_лист!D11</f>
        <v>0</v>
      </c>
      <c r="F11" s="93">
        <f>контрольный_лист!F11</f>
        <v>2</v>
      </c>
      <c r="G11" s="94">
        <v>44636</v>
      </c>
      <c r="H11" s="95" t="s">
        <v>56</v>
      </c>
      <c r="I11" s="9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4">
      <c r="B12" s="90">
        <f>контрольный_лист!A12</f>
        <v>0</v>
      </c>
      <c r="C12" s="91">
        <f>контрольный_лист!E12</f>
        <v>0</v>
      </c>
      <c r="D12" s="90">
        <f>контрольный_лист!C12</f>
        <v>0</v>
      </c>
      <c r="E12" s="92">
        <f>контрольный_лист!D12</f>
        <v>0</v>
      </c>
      <c r="F12" s="93">
        <f>контрольный_лист!F12</f>
        <v>1</v>
      </c>
      <c r="G12" s="94">
        <v>44636</v>
      </c>
      <c r="H12" s="95" t="s">
        <v>56</v>
      </c>
      <c r="I12" s="9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0">
        <f>контрольный_лист!A13</f>
        <v>0</v>
      </c>
      <c r="C13" s="91">
        <f>контрольный_лист!E13</f>
        <v>0</v>
      </c>
      <c r="D13" s="90">
        <f>контрольный_лист!C13</f>
        <v>0</v>
      </c>
      <c r="E13" s="92">
        <f>контрольный_лист!D13</f>
        <v>0</v>
      </c>
      <c r="F13" s="93">
        <f>контрольный_лист!F13</f>
        <v>2</v>
      </c>
      <c r="G13" s="94">
        <v>44636</v>
      </c>
      <c r="H13" s="95" t="s">
        <v>56</v>
      </c>
      <c r="I13" s="9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90">
        <f>контрольный_лист!A14</f>
        <v>0</v>
      </c>
      <c r="C14" s="91">
        <f>контрольный_лист!E14</f>
        <v>0</v>
      </c>
      <c r="D14" s="90">
        <f>контрольный_лист!C14</f>
        <v>0</v>
      </c>
      <c r="E14" s="92">
        <f>контрольный_лист!D14</f>
        <v>0</v>
      </c>
      <c r="F14" s="93">
        <f>контрольный_лист!F14</f>
        <v>1</v>
      </c>
      <c r="G14" s="94">
        <v>44636</v>
      </c>
      <c r="H14" s="95" t="s">
        <v>56</v>
      </c>
      <c r="I14" s="9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5.75">
      <c r="B15" s="90">
        <f>контрольный_лист!A15</f>
        <v>0</v>
      </c>
      <c r="C15" s="91">
        <f>контрольный_лист!E15</f>
        <v>0</v>
      </c>
      <c r="D15" s="90">
        <f>контрольный_лист!C15</f>
        <v>0</v>
      </c>
      <c r="E15" s="92">
        <f>контрольный_лист!D15</f>
        <v>0</v>
      </c>
      <c r="F15" s="93">
        <f>контрольный_лист!F15</f>
        <v>3</v>
      </c>
      <c r="G15" s="94">
        <v>44636</v>
      </c>
      <c r="H15" s="95" t="s">
        <v>56</v>
      </c>
      <c r="I15" s="9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90">
        <f>контрольный_лист!A16</f>
        <v>0</v>
      </c>
      <c r="C16" s="91">
        <f>контрольный_лист!E16</f>
        <v>0</v>
      </c>
      <c r="D16" s="90">
        <f>контрольный_лист!C16</f>
        <v>0</v>
      </c>
      <c r="E16" s="92">
        <f>контрольный_лист!D16</f>
        <v>0</v>
      </c>
      <c r="F16" s="93">
        <f>контрольный_лист!F16</f>
        <v>2</v>
      </c>
      <c r="G16" s="94">
        <v>44636</v>
      </c>
      <c r="H16" s="95" t="s">
        <v>56</v>
      </c>
      <c r="I16" s="9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.75">
      <c r="B17" s="90">
        <f>контрольный_лист!A17</f>
        <v>0</v>
      </c>
      <c r="C17" s="91">
        <f>контрольный_лист!E17</f>
        <v>0</v>
      </c>
      <c r="D17" s="90">
        <f>контрольный_лист!C17</f>
        <v>0</v>
      </c>
      <c r="E17" s="92">
        <f>контрольный_лист!D17</f>
        <v>0</v>
      </c>
      <c r="F17" s="93">
        <f>контрольный_лист!F17</f>
        <v>1</v>
      </c>
      <c r="G17" s="94">
        <v>44636</v>
      </c>
      <c r="H17" s="95" t="s">
        <v>56</v>
      </c>
      <c r="I17" s="9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90">
        <f>контрольный_лист!A18</f>
        <v>0</v>
      </c>
      <c r="C18" s="91">
        <f>контрольный_лист!E18</f>
        <v>0</v>
      </c>
      <c r="D18" s="90">
        <f>контрольный_лист!C18</f>
        <v>0</v>
      </c>
      <c r="E18" s="92">
        <f>контрольный_лист!D18</f>
        <v>0</v>
      </c>
      <c r="F18" s="93">
        <f>контрольный_лист!F18</f>
        <v>1</v>
      </c>
      <c r="G18" s="94">
        <v>44636</v>
      </c>
      <c r="H18" s="95" t="s">
        <v>56</v>
      </c>
      <c r="I18" s="9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.75">
      <c r="B19" s="90">
        <f>контрольный_лист!A19</f>
        <v>0</v>
      </c>
      <c r="C19" s="91">
        <f>контрольный_лист!E19</f>
        <v>0</v>
      </c>
      <c r="D19" s="90">
        <f>контрольный_лист!C19</f>
        <v>0</v>
      </c>
      <c r="E19" s="92">
        <f>контрольный_лист!D19</f>
        <v>0</v>
      </c>
      <c r="F19" s="93">
        <f>контрольный_лист!F19</f>
        <v>2</v>
      </c>
      <c r="G19" s="94">
        <v>44636</v>
      </c>
      <c r="H19" s="95" t="s">
        <v>56</v>
      </c>
      <c r="I19" s="9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8" s="82" customFormat="1" ht="15.75">
      <c r="B20" s="90">
        <f>контрольный_лист!A20</f>
        <v>0</v>
      </c>
      <c r="C20" s="91">
        <f>контрольный_лист!E20</f>
        <v>0</v>
      </c>
      <c r="D20" s="90">
        <f>контрольный_лист!C20</f>
        <v>0</v>
      </c>
      <c r="E20" s="92">
        <f>контрольный_лист!D20</f>
        <v>0</v>
      </c>
      <c r="F20" s="93">
        <f>контрольный_лист!F20</f>
        <v>3</v>
      </c>
      <c r="G20" s="94">
        <v>44636</v>
      </c>
      <c r="H20" s="95" t="s">
        <v>56</v>
      </c>
    </row>
    <row r="21" spans="2:8" s="82" customFormat="1" ht="15.75">
      <c r="B21" s="90">
        <f>контрольный_лист!A21</f>
        <v>0</v>
      </c>
      <c r="C21" s="91">
        <f>контрольный_лист!E21</f>
        <v>0</v>
      </c>
      <c r="D21" s="90">
        <f>контрольный_лист!C21</f>
        <v>0</v>
      </c>
      <c r="E21" s="92">
        <f>контрольный_лист!D21</f>
        <v>0</v>
      </c>
      <c r="F21" s="93">
        <f>контрольный_лист!F21</f>
        <v>11</v>
      </c>
      <c r="G21" s="94">
        <v>44636</v>
      </c>
      <c r="H21" s="95" t="s">
        <v>56</v>
      </c>
    </row>
    <row r="22" spans="2:8" s="82" customFormat="1" ht="15.75">
      <c r="B22" s="90">
        <f>контрольный_лист!A22</f>
        <v>0</v>
      </c>
      <c r="C22" s="91">
        <f>контрольный_лист!E22</f>
        <v>0</v>
      </c>
      <c r="D22" s="90">
        <f>контрольный_лист!C22</f>
        <v>0</v>
      </c>
      <c r="E22" s="92">
        <f>контрольный_лист!D22</f>
        <v>0</v>
      </c>
      <c r="F22" s="93">
        <f>контрольный_лист!F22</f>
        <v>1</v>
      </c>
      <c r="G22" s="94">
        <v>44636</v>
      </c>
      <c r="H22" s="95" t="s">
        <v>56</v>
      </c>
    </row>
    <row r="23" spans="2:8" ht="24">
      <c r="B23" s="90">
        <f>контрольный_лист!A23</f>
        <v>0</v>
      </c>
      <c r="C23" s="91">
        <f>контрольный_лист!E23</f>
        <v>0</v>
      </c>
      <c r="D23" s="90">
        <f>контрольный_лист!C23</f>
        <v>0</v>
      </c>
      <c r="E23" s="92">
        <f>контрольный_лист!D23</f>
        <v>0</v>
      </c>
      <c r="F23" s="93">
        <f>контрольный_лист!F23</f>
        <v>10</v>
      </c>
      <c r="G23" s="94">
        <v>44636</v>
      </c>
      <c r="H23" s="95" t="s">
        <v>56</v>
      </c>
    </row>
    <row r="24" spans="2:8" ht="15.75">
      <c r="B24" s="90">
        <f>контрольный_лист!A24</f>
        <v>0</v>
      </c>
      <c r="C24" s="91">
        <f>контрольный_лист!E24</f>
        <v>0</v>
      </c>
      <c r="D24" s="90">
        <f>контрольный_лист!C24</f>
        <v>0</v>
      </c>
      <c r="E24" s="92">
        <f>контрольный_лист!D24</f>
        <v>0</v>
      </c>
      <c r="F24" s="93">
        <f>контрольный_лист!F24</f>
        <v>2</v>
      </c>
      <c r="G24" s="94">
        <v>44636</v>
      </c>
      <c r="H24" s="95" t="s">
        <v>56</v>
      </c>
    </row>
    <row r="25" spans="2:8" ht="15.75">
      <c r="B25" s="90">
        <f>контрольный_лист!A25</f>
        <v>0</v>
      </c>
      <c r="C25" s="91">
        <f>контрольный_лист!E25</f>
        <v>0</v>
      </c>
      <c r="D25" s="90">
        <f>контрольный_лист!C25</f>
        <v>0</v>
      </c>
      <c r="E25" s="92">
        <f>контрольный_лист!D25</f>
        <v>0</v>
      </c>
      <c r="F25" s="93">
        <f>контрольный_лист!F25</f>
        <v>1</v>
      </c>
      <c r="G25" s="94">
        <v>44636</v>
      </c>
      <c r="H25" s="95" t="s">
        <v>56</v>
      </c>
    </row>
    <row r="26" spans="2:8" ht="15.75">
      <c r="B26" s="90">
        <f>контрольный_лист!A26</f>
        <v>0</v>
      </c>
      <c r="C26" s="91">
        <f>контрольный_лист!E26</f>
        <v>0</v>
      </c>
      <c r="D26" s="90">
        <f>контрольный_лист!C26</f>
        <v>0</v>
      </c>
      <c r="E26" s="92">
        <f>контрольный_лист!D26</f>
        <v>0</v>
      </c>
      <c r="F26" s="93">
        <f>контрольный_лист!F26</f>
        <v>1</v>
      </c>
      <c r="G26" s="94">
        <v>44636</v>
      </c>
      <c r="H26" s="95" t="s">
        <v>56</v>
      </c>
    </row>
    <row r="27" spans="2:8" ht="15.75">
      <c r="B27" s="90">
        <f>контрольный_лист!A27</f>
        <v>0</v>
      </c>
      <c r="C27" s="91">
        <f>контрольный_лист!E27</f>
        <v>0</v>
      </c>
      <c r="D27" s="90">
        <f>контрольный_лист!C27</f>
        <v>0</v>
      </c>
      <c r="E27" s="92">
        <f>контрольный_лист!D27</f>
        <v>0</v>
      </c>
      <c r="F27" s="93">
        <f>контрольный_лист!F27</f>
        <v>3</v>
      </c>
      <c r="G27" s="94">
        <v>44636</v>
      </c>
      <c r="H27" s="95" t="s">
        <v>56</v>
      </c>
    </row>
    <row r="28" spans="2:8" ht="15.75">
      <c r="B28" s="90">
        <f>контрольный_лист!A28</f>
        <v>0</v>
      </c>
      <c r="C28" s="91">
        <f>контрольный_лист!E28</f>
        <v>0</v>
      </c>
      <c r="D28" s="90">
        <f>контрольный_лист!C28</f>
        <v>0</v>
      </c>
      <c r="E28" s="92">
        <f>контрольный_лист!D28</f>
        <v>0</v>
      </c>
      <c r="F28" s="93">
        <f>контрольный_лист!F28</f>
        <v>1</v>
      </c>
      <c r="G28" s="94">
        <v>44636</v>
      </c>
      <c r="H28" s="95" t="s">
        <v>56</v>
      </c>
    </row>
    <row r="29" spans="2:8" ht="15.75">
      <c r="B29" s="90">
        <f>контрольный_лист!A29</f>
        <v>0</v>
      </c>
      <c r="C29" s="91">
        <f>контрольный_лист!E29</f>
        <v>0</v>
      </c>
      <c r="D29" s="90">
        <f>контрольный_лист!C29</f>
        <v>0</v>
      </c>
      <c r="E29" s="92">
        <f>контрольный_лист!D29</f>
        <v>0</v>
      </c>
      <c r="F29" s="93">
        <f>контрольный_лист!F29</f>
        <v>1</v>
      </c>
      <c r="G29" s="94">
        <v>44636</v>
      </c>
      <c r="H29" s="95" t="s">
        <v>56</v>
      </c>
    </row>
    <row r="30" spans="2:8" ht="15.75">
      <c r="B30" s="90">
        <f>контрольный_лист!A30</f>
        <v>0</v>
      </c>
      <c r="C30" s="91">
        <f>контрольный_лист!E30</f>
        <v>0</v>
      </c>
      <c r="D30" s="90">
        <f>контрольный_лист!C30</f>
        <v>0</v>
      </c>
      <c r="E30" s="92">
        <f>контрольный_лист!D30</f>
        <v>0</v>
      </c>
      <c r="F30" s="93">
        <f>контрольный_лист!F30</f>
        <v>1</v>
      </c>
      <c r="G30" s="94">
        <v>44636</v>
      </c>
      <c r="H30" s="95" t="s">
        <v>56</v>
      </c>
    </row>
    <row r="31" spans="2:8" ht="15" customHeight="1">
      <c r="B31" s="90">
        <f>контрольный_лист!A31</f>
        <v>0</v>
      </c>
      <c r="C31" s="91">
        <f>контрольный_лист!E31</f>
        <v>0</v>
      </c>
      <c r="D31" s="90">
        <f>контрольный_лист!C31</f>
        <v>0</v>
      </c>
      <c r="E31" s="92">
        <f>контрольный_лист!D31</f>
        <v>0</v>
      </c>
      <c r="F31" s="93">
        <f>контрольный_лист!F31</f>
        <v>2</v>
      </c>
      <c r="G31" s="94">
        <v>44636</v>
      </c>
      <c r="H31" s="95" t="s">
        <v>56</v>
      </c>
    </row>
    <row r="32" spans="2:8" ht="15" customHeight="1">
      <c r="B32" s="90">
        <f>контрольный_лист!A32</f>
        <v>0</v>
      </c>
      <c r="C32" s="91">
        <f>контрольный_лист!E32</f>
        <v>0</v>
      </c>
      <c r="D32" s="90">
        <f>контрольный_лист!C32</f>
        <v>0</v>
      </c>
      <c r="E32" s="92">
        <f>контрольный_лист!D32</f>
        <v>0</v>
      </c>
      <c r="F32" s="93">
        <f>контрольный_лист!F32</f>
        <v>1</v>
      </c>
      <c r="G32" s="94">
        <v>44636</v>
      </c>
      <c r="H32" s="95" t="s">
        <v>56</v>
      </c>
    </row>
    <row r="33" spans="2:8" ht="15" customHeight="1">
      <c r="B33" s="90">
        <f>контрольный_лист!A33</f>
        <v>0</v>
      </c>
      <c r="C33" s="91">
        <f>контрольный_лист!E33</f>
        <v>0</v>
      </c>
      <c r="D33" s="90">
        <f>контрольный_лист!C33</f>
        <v>0</v>
      </c>
      <c r="E33" s="92">
        <f>контрольный_лист!D33</f>
        <v>0</v>
      </c>
      <c r="F33" s="93">
        <f>контрольный_лист!F33</f>
        <v>1</v>
      </c>
      <c r="G33" s="94">
        <v>44636</v>
      </c>
      <c r="H33" s="95" t="s">
        <v>56</v>
      </c>
    </row>
    <row r="34" spans="2:8" ht="15" customHeight="1">
      <c r="B34" s="90">
        <f>контрольный_лист!A34</f>
        <v>0</v>
      </c>
      <c r="C34" s="91">
        <f>контрольный_лист!E34</f>
        <v>0</v>
      </c>
      <c r="D34" s="90">
        <f>контрольный_лист!C34</f>
        <v>0</v>
      </c>
      <c r="E34" s="92">
        <f>контрольный_лист!D34</f>
        <v>0</v>
      </c>
      <c r="F34" s="93">
        <f>контрольный_лист!F34</f>
        <v>1</v>
      </c>
      <c r="G34" s="94">
        <v>44636</v>
      </c>
      <c r="H34" s="95" t="s">
        <v>56</v>
      </c>
    </row>
    <row r="35" spans="2:8" ht="15" customHeight="1">
      <c r="B35" s="90">
        <f>контрольный_лист!A35</f>
        <v>0</v>
      </c>
      <c r="C35" s="91">
        <f>контрольный_лист!E35</f>
        <v>0</v>
      </c>
      <c r="D35" s="90">
        <f>контрольный_лист!C35</f>
        <v>0</v>
      </c>
      <c r="E35" s="92">
        <f>контрольный_лист!D35</f>
        <v>0</v>
      </c>
      <c r="F35" s="93">
        <f>контрольный_лист!F35</f>
        <v>1</v>
      </c>
      <c r="G35" s="94">
        <v>44636</v>
      </c>
      <c r="H35" s="95" t="s">
        <v>56</v>
      </c>
    </row>
    <row r="36" spans="2:8" ht="15" customHeight="1">
      <c r="B36" s="90">
        <f>контрольный_лист!A36</f>
        <v>0</v>
      </c>
      <c r="C36" s="91">
        <f>контрольный_лист!E36</f>
        <v>0</v>
      </c>
      <c r="D36" s="90">
        <f>контрольный_лист!C36</f>
        <v>0</v>
      </c>
      <c r="E36" s="92">
        <f>контрольный_лист!D36</f>
        <v>0</v>
      </c>
      <c r="F36" s="93">
        <f>контрольный_лист!F36</f>
        <v>4</v>
      </c>
      <c r="G36" s="94">
        <v>44636</v>
      </c>
      <c r="H36" s="95" t="s">
        <v>56</v>
      </c>
    </row>
    <row r="37" spans="2:8" ht="32.25" customHeight="1">
      <c r="B37" s="90">
        <f>контрольный_лист!A37</f>
        <v>0</v>
      </c>
      <c r="C37" s="91">
        <f>контрольный_лист!E37</f>
        <v>0</v>
      </c>
      <c r="D37" s="90">
        <f>контрольный_лист!C37</f>
        <v>0</v>
      </c>
      <c r="E37" s="97" t="s">
        <v>27</v>
      </c>
      <c r="F37" s="98" t="s">
        <v>94</v>
      </c>
      <c r="G37" s="99"/>
      <c r="H37" s="100">
        <v>44639</v>
      </c>
    </row>
    <row r="38" spans="2:7" ht="15" customHeight="1">
      <c r="B38" s="101"/>
      <c r="C38" s="102"/>
      <c r="D38" s="3"/>
      <c r="E38" s="85"/>
      <c r="F38" s="86"/>
      <c r="G38"/>
    </row>
    <row r="39" spans="2:7" ht="15.75">
      <c r="B39" s="8" t="s">
        <v>15</v>
      </c>
      <c r="C39" s="8"/>
      <c r="D39" s="7"/>
      <c r="E39" s="85"/>
      <c r="F39" s="103"/>
      <c r="G39" s="104"/>
    </row>
    <row r="40" spans="2:7" ht="14.25" customHeight="1">
      <c r="B40" s="9" t="s">
        <v>16</v>
      </c>
      <c r="C40" s="9"/>
      <c r="D40" s="9"/>
      <c r="E40" s="8" t="s">
        <v>17</v>
      </c>
      <c r="F40" s="105"/>
      <c r="G40" s="104"/>
    </row>
    <row r="43" ht="24" customHeight="1"/>
  </sheetData>
  <sheetProtection selectLockedCells="1" selectUnlockedCells="1"/>
  <mergeCells count="2">
    <mergeCell ref="B1:G1"/>
    <mergeCell ref="B40:D40"/>
  </mergeCells>
  <printOptions/>
  <pageMargins left="0.3736111111111111" right="0.47152777777777777" top="0.3645833333333333" bottom="0.052083333333333336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="85" zoomScaleNormal="85" workbookViewId="0" topLeftCell="A16">
      <selection activeCell="J40" sqref="J40"/>
    </sheetView>
  </sheetViews>
  <sheetFormatPr defaultColWidth="16" defaultRowHeight="14.25"/>
  <cols>
    <col min="1" max="1" width="21.59765625" style="106" customWidth="1"/>
    <col min="2" max="2" width="10.69921875" style="82" customWidth="1"/>
    <col min="3" max="3" width="10.59765625" style="82" customWidth="1"/>
    <col min="4" max="4" width="6.59765625" style="82" customWidth="1"/>
    <col min="5" max="5" width="7.8984375" style="82" customWidth="1"/>
    <col min="6" max="6" width="6.19921875" style="82" customWidth="1"/>
    <col min="7" max="7" width="7.296875" style="82" customWidth="1"/>
    <col min="8" max="8" width="8" style="82" customWidth="1"/>
    <col min="9" max="9" width="5.69921875" style="82" customWidth="1"/>
    <col min="10" max="10" width="5.8984375" style="106" customWidth="1"/>
    <col min="11" max="11" width="7.69921875" style="82" customWidth="1"/>
    <col min="12" max="12" width="12.09765625" style="82" customWidth="1"/>
    <col min="13" max="16384" width="16.8984375" style="82" customWidth="1"/>
  </cols>
  <sheetData>
    <row r="1" spans="1:256" ht="15.75" customHeight="1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08">
        <f>Обложка!D8</f>
        <v>0</v>
      </c>
      <c r="B2" s="108"/>
      <c r="C2" s="106"/>
      <c r="D2" s="2"/>
      <c r="E2" s="2"/>
      <c r="F2" s="109"/>
      <c r="G2" s="110"/>
      <c r="H2" s="2"/>
      <c r="I2" s="2"/>
      <c r="J2" s="111"/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10" customFormat="1" ht="50.25">
      <c r="A3" s="112" t="s">
        <v>90</v>
      </c>
      <c r="B3" s="113" t="s">
        <v>96</v>
      </c>
      <c r="C3" s="113" t="s">
        <v>97</v>
      </c>
      <c r="D3" s="112" t="s">
        <v>92</v>
      </c>
      <c r="E3" s="112" t="s">
        <v>98</v>
      </c>
      <c r="F3" s="113" t="s">
        <v>99</v>
      </c>
      <c r="G3" s="114" t="s">
        <v>100</v>
      </c>
      <c r="H3" s="114" t="s">
        <v>101</v>
      </c>
      <c r="I3" s="114" t="s">
        <v>102</v>
      </c>
      <c r="J3" s="115" t="s">
        <v>103</v>
      </c>
      <c r="K3" s="114" t="s">
        <v>104</v>
      </c>
      <c r="L3" s="114" t="s">
        <v>105</v>
      </c>
      <c r="N3" s="22"/>
    </row>
    <row r="4" spans="1:256" ht="15.75">
      <c r="A4" s="90" t="s">
        <v>106</v>
      </c>
      <c r="B4" s="41">
        <v>48</v>
      </c>
      <c r="C4" s="112" t="s">
        <v>107</v>
      </c>
      <c r="D4" s="112" t="s">
        <v>108</v>
      </c>
      <c r="E4" s="112" t="s">
        <v>109</v>
      </c>
      <c r="F4" s="113">
        <v>1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/>
      <c r="N4" s="2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90" t="s">
        <v>110</v>
      </c>
      <c r="B5" s="41" t="s">
        <v>111</v>
      </c>
      <c r="C5" s="112" t="s">
        <v>107</v>
      </c>
      <c r="D5" s="112" t="s">
        <v>108</v>
      </c>
      <c r="E5" s="112" t="s">
        <v>109</v>
      </c>
      <c r="F5" s="113">
        <v>3</v>
      </c>
      <c r="G5" s="41">
        <v>0</v>
      </c>
      <c r="H5" s="41">
        <v>0</v>
      </c>
      <c r="I5" s="41">
        <v>0</v>
      </c>
      <c r="J5" s="41">
        <v>25</v>
      </c>
      <c r="K5" s="41">
        <v>0</v>
      </c>
      <c r="L5" s="41">
        <v>25</v>
      </c>
      <c r="M5"/>
      <c r="N5" s="2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90" t="s">
        <v>112</v>
      </c>
      <c r="B6" s="41">
        <v>18</v>
      </c>
      <c r="C6" s="112" t="s">
        <v>107</v>
      </c>
      <c r="D6" s="112" t="s">
        <v>108</v>
      </c>
      <c r="E6" s="112" t="s">
        <v>109</v>
      </c>
      <c r="F6" s="113">
        <v>1</v>
      </c>
      <c r="G6" s="41">
        <v>0</v>
      </c>
      <c r="H6" s="41">
        <v>0</v>
      </c>
      <c r="I6" s="41">
        <v>0</v>
      </c>
      <c r="J6" s="116">
        <v>0</v>
      </c>
      <c r="K6" s="41">
        <v>0</v>
      </c>
      <c r="L6" s="41">
        <f aca="true" t="shared" si="0" ref="L6:L15">J6</f>
        <v>0</v>
      </c>
      <c r="M6"/>
      <c r="N6" s="2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17" t="s">
        <v>113</v>
      </c>
      <c r="B7" s="41">
        <v>19</v>
      </c>
      <c r="C7" s="112" t="s">
        <v>107</v>
      </c>
      <c r="D7" s="112" t="s">
        <v>108</v>
      </c>
      <c r="E7" s="112" t="s">
        <v>109</v>
      </c>
      <c r="F7" s="113">
        <v>1</v>
      </c>
      <c r="G7" s="41">
        <v>0</v>
      </c>
      <c r="H7" s="41">
        <v>0</v>
      </c>
      <c r="I7" s="41">
        <v>0</v>
      </c>
      <c r="J7" s="112">
        <v>0</v>
      </c>
      <c r="K7" s="41">
        <v>0</v>
      </c>
      <c r="L7" s="41">
        <f t="shared" si="0"/>
        <v>0</v>
      </c>
      <c r="M7"/>
      <c r="N7" s="2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17" t="s">
        <v>113</v>
      </c>
      <c r="B8" s="41">
        <v>20.21</v>
      </c>
      <c r="C8" s="112" t="s">
        <v>107</v>
      </c>
      <c r="D8" s="112" t="s">
        <v>108</v>
      </c>
      <c r="E8" s="112" t="s">
        <v>109</v>
      </c>
      <c r="F8" s="113">
        <v>2</v>
      </c>
      <c r="G8" s="41">
        <v>0</v>
      </c>
      <c r="H8" s="41">
        <v>0</v>
      </c>
      <c r="I8" s="41">
        <v>0</v>
      </c>
      <c r="J8" s="112">
        <v>0</v>
      </c>
      <c r="K8" s="41">
        <v>0</v>
      </c>
      <c r="L8" s="41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90" t="s">
        <v>114</v>
      </c>
      <c r="B9" s="41">
        <v>38</v>
      </c>
      <c r="C9" s="112" t="s">
        <v>107</v>
      </c>
      <c r="D9" s="112" t="s">
        <v>108</v>
      </c>
      <c r="E9" s="112" t="s">
        <v>109</v>
      </c>
      <c r="F9" s="113">
        <v>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90" t="s">
        <v>115</v>
      </c>
      <c r="B10" s="41">
        <v>34</v>
      </c>
      <c r="C10" s="112" t="s">
        <v>107</v>
      </c>
      <c r="D10" s="112" t="s">
        <v>108</v>
      </c>
      <c r="E10" s="112" t="s">
        <v>109</v>
      </c>
      <c r="F10" s="113">
        <v>1</v>
      </c>
      <c r="G10" s="41">
        <v>0</v>
      </c>
      <c r="H10" s="41">
        <v>0</v>
      </c>
      <c r="I10" s="41">
        <v>0</v>
      </c>
      <c r="J10" s="41">
        <v>22</v>
      </c>
      <c r="K10" s="41">
        <v>0</v>
      </c>
      <c r="L10" s="41">
        <f t="shared" si="0"/>
        <v>22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17" t="s">
        <v>116</v>
      </c>
      <c r="B11" s="41">
        <v>23.24</v>
      </c>
      <c r="C11" s="112" t="s">
        <v>107</v>
      </c>
      <c r="D11" s="112" t="s">
        <v>108</v>
      </c>
      <c r="E11" s="112" t="s">
        <v>109</v>
      </c>
      <c r="F11" s="113">
        <v>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90" t="s">
        <v>117</v>
      </c>
      <c r="B12" s="41">
        <v>26</v>
      </c>
      <c r="C12" s="112" t="s">
        <v>107</v>
      </c>
      <c r="D12" s="112" t="s">
        <v>108</v>
      </c>
      <c r="E12" s="112" t="s">
        <v>109</v>
      </c>
      <c r="F12" s="113">
        <v>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17" t="s">
        <v>118</v>
      </c>
      <c r="B13" s="41">
        <v>16.17</v>
      </c>
      <c r="C13" s="112" t="s">
        <v>107</v>
      </c>
      <c r="D13" s="112" t="s">
        <v>108</v>
      </c>
      <c r="E13" s="112" t="s">
        <v>109</v>
      </c>
      <c r="F13" s="113">
        <v>2</v>
      </c>
      <c r="G13" s="41">
        <v>0</v>
      </c>
      <c r="H13" s="41">
        <v>0</v>
      </c>
      <c r="I13" s="41">
        <v>0</v>
      </c>
      <c r="J13" s="112">
        <v>0</v>
      </c>
      <c r="K13" s="41">
        <v>0</v>
      </c>
      <c r="L13" s="41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90" t="s">
        <v>119</v>
      </c>
      <c r="B14" s="41">
        <v>39</v>
      </c>
      <c r="C14" s="112" t="s">
        <v>107</v>
      </c>
      <c r="D14" s="112" t="s">
        <v>108</v>
      </c>
      <c r="E14" s="112" t="s">
        <v>109</v>
      </c>
      <c r="F14" s="113">
        <v>1</v>
      </c>
      <c r="G14" s="41">
        <v>0</v>
      </c>
      <c r="H14" s="41">
        <v>0</v>
      </c>
      <c r="I14" s="41">
        <v>0</v>
      </c>
      <c r="J14" s="112">
        <v>0</v>
      </c>
      <c r="K14" s="41">
        <v>0</v>
      </c>
      <c r="L14" s="41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90" t="s">
        <v>120</v>
      </c>
      <c r="B15" s="41" t="s">
        <v>121</v>
      </c>
      <c r="C15" s="112" t="s">
        <v>107</v>
      </c>
      <c r="D15" s="112" t="s">
        <v>108</v>
      </c>
      <c r="E15" s="112" t="s">
        <v>109</v>
      </c>
      <c r="F15" s="113">
        <v>3</v>
      </c>
      <c r="G15" s="41">
        <v>0</v>
      </c>
      <c r="H15" s="41">
        <v>0</v>
      </c>
      <c r="I15" s="41">
        <v>0</v>
      </c>
      <c r="J15" s="116">
        <v>0</v>
      </c>
      <c r="K15" s="41">
        <v>0</v>
      </c>
      <c r="L15" s="41">
        <f t="shared" si="0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90" t="s">
        <v>122</v>
      </c>
      <c r="B16" s="41">
        <v>18.19</v>
      </c>
      <c r="C16" s="112" t="s">
        <v>107</v>
      </c>
      <c r="D16" s="112" t="s">
        <v>108</v>
      </c>
      <c r="E16" s="112" t="s">
        <v>109</v>
      </c>
      <c r="F16" s="113">
        <v>2</v>
      </c>
      <c r="G16" s="41">
        <v>0</v>
      </c>
      <c r="H16" s="41">
        <v>0</v>
      </c>
      <c r="I16" s="41">
        <v>0</v>
      </c>
      <c r="J16" s="41">
        <v>19</v>
      </c>
      <c r="K16" s="41">
        <v>0</v>
      </c>
      <c r="L16" s="41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90" t="s">
        <v>123</v>
      </c>
      <c r="B17" s="41">
        <v>31</v>
      </c>
      <c r="C17" s="112" t="s">
        <v>107</v>
      </c>
      <c r="D17" s="112" t="s">
        <v>108</v>
      </c>
      <c r="E17" s="112" t="s">
        <v>109</v>
      </c>
      <c r="F17" s="113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f aca="true" t="shared" si="1" ref="L17:L21">J17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90" t="s">
        <v>123</v>
      </c>
      <c r="B18" s="41">
        <v>50</v>
      </c>
      <c r="C18" s="112" t="s">
        <v>107</v>
      </c>
      <c r="D18" s="112" t="s">
        <v>108</v>
      </c>
      <c r="E18" s="112" t="s">
        <v>109</v>
      </c>
      <c r="F18" s="113">
        <v>1</v>
      </c>
      <c r="G18" s="41">
        <v>0</v>
      </c>
      <c r="H18" s="41">
        <v>0</v>
      </c>
      <c r="I18" s="41">
        <v>0</v>
      </c>
      <c r="J18" s="112">
        <v>0</v>
      </c>
      <c r="K18" s="41">
        <v>0</v>
      </c>
      <c r="L18" s="41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90" t="s">
        <v>123</v>
      </c>
      <c r="B19" s="41">
        <v>49.27</v>
      </c>
      <c r="C19" s="112" t="s">
        <v>107</v>
      </c>
      <c r="D19" s="112" t="s">
        <v>108</v>
      </c>
      <c r="E19" s="112" t="s">
        <v>109</v>
      </c>
      <c r="F19" s="113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90" t="s">
        <v>123</v>
      </c>
      <c r="B20" s="41" t="s">
        <v>124</v>
      </c>
      <c r="C20" s="112" t="s">
        <v>107</v>
      </c>
      <c r="D20" s="112" t="s">
        <v>108</v>
      </c>
      <c r="E20" s="112" t="s">
        <v>109</v>
      </c>
      <c r="F20" s="113">
        <v>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4.5" customHeight="1">
      <c r="A21" s="90" t="s">
        <v>125</v>
      </c>
      <c r="B21" s="112" t="s">
        <v>126</v>
      </c>
      <c r="C21" s="112" t="s">
        <v>107</v>
      </c>
      <c r="D21" s="112" t="s">
        <v>108</v>
      </c>
      <c r="E21" s="112" t="s">
        <v>109</v>
      </c>
      <c r="F21" s="113">
        <v>11</v>
      </c>
      <c r="G21" s="41">
        <v>0</v>
      </c>
      <c r="H21" s="41">
        <v>0</v>
      </c>
      <c r="I21" s="41">
        <v>0</v>
      </c>
      <c r="J21" s="118" t="s">
        <v>127</v>
      </c>
      <c r="K21" s="41">
        <v>0</v>
      </c>
      <c r="L21" s="41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90" t="s">
        <v>128</v>
      </c>
      <c r="B22" s="41">
        <v>44</v>
      </c>
      <c r="C22" s="112" t="s">
        <v>107</v>
      </c>
      <c r="D22" s="112" t="s">
        <v>108</v>
      </c>
      <c r="E22" s="112" t="s">
        <v>109</v>
      </c>
      <c r="F22" s="113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90" t="s">
        <v>129</v>
      </c>
      <c r="B23" s="41" t="s">
        <v>130</v>
      </c>
      <c r="C23" s="112" t="s">
        <v>131</v>
      </c>
      <c r="D23" s="112" t="s">
        <v>132</v>
      </c>
      <c r="E23" s="112" t="s">
        <v>133</v>
      </c>
      <c r="F23" s="113">
        <v>10</v>
      </c>
      <c r="G23" s="112" t="s">
        <v>134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90" t="s">
        <v>114</v>
      </c>
      <c r="B24" s="41">
        <v>1.2</v>
      </c>
      <c r="C24" s="112" t="s">
        <v>107</v>
      </c>
      <c r="D24" s="112" t="s">
        <v>135</v>
      </c>
      <c r="E24" s="112" t="s">
        <v>109</v>
      </c>
      <c r="F24" s="113">
        <v>2</v>
      </c>
      <c r="G24" s="41">
        <v>0</v>
      </c>
      <c r="H24" s="41">
        <v>0</v>
      </c>
      <c r="I24" s="41">
        <v>0</v>
      </c>
      <c r="J24" s="112">
        <v>0</v>
      </c>
      <c r="K24" s="41">
        <v>0</v>
      </c>
      <c r="L24" s="112" t="s">
        <v>136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90" t="s">
        <v>137</v>
      </c>
      <c r="B25" s="41">
        <v>3</v>
      </c>
      <c r="C25" s="112" t="s">
        <v>107</v>
      </c>
      <c r="D25" s="112" t="s">
        <v>135</v>
      </c>
      <c r="E25" s="112" t="s">
        <v>109</v>
      </c>
      <c r="F25" s="113">
        <v>1</v>
      </c>
      <c r="G25" s="41">
        <v>0</v>
      </c>
      <c r="H25" s="41">
        <v>0</v>
      </c>
      <c r="I25" s="41">
        <v>0</v>
      </c>
      <c r="J25" s="112">
        <v>0</v>
      </c>
      <c r="K25" s="41">
        <v>0</v>
      </c>
      <c r="L25" s="112" t="s">
        <v>136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90" t="s">
        <v>138</v>
      </c>
      <c r="B26" s="41">
        <v>4</v>
      </c>
      <c r="C26" s="112" t="s">
        <v>107</v>
      </c>
      <c r="D26" s="112" t="s">
        <v>135</v>
      </c>
      <c r="E26" s="112" t="s">
        <v>109</v>
      </c>
      <c r="F26" s="113">
        <v>1</v>
      </c>
      <c r="G26" s="41">
        <v>0</v>
      </c>
      <c r="H26" s="41">
        <v>0</v>
      </c>
      <c r="I26" s="41">
        <v>0</v>
      </c>
      <c r="J26" s="112">
        <v>0</v>
      </c>
      <c r="K26" s="41">
        <v>0</v>
      </c>
      <c r="L26" s="112" t="s">
        <v>136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90" t="s">
        <v>139</v>
      </c>
      <c r="B27" s="41" t="s">
        <v>140</v>
      </c>
      <c r="C27" s="112" t="s">
        <v>107</v>
      </c>
      <c r="D27" s="112" t="s">
        <v>135</v>
      </c>
      <c r="E27" s="112" t="s">
        <v>109</v>
      </c>
      <c r="F27" s="113">
        <v>3</v>
      </c>
      <c r="G27" s="41">
        <v>0</v>
      </c>
      <c r="H27" s="41">
        <v>0</v>
      </c>
      <c r="I27" s="41">
        <v>0</v>
      </c>
      <c r="J27" s="112">
        <v>0</v>
      </c>
      <c r="K27" s="41">
        <v>0</v>
      </c>
      <c r="L27" s="112" t="s">
        <v>136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90" t="s">
        <v>141</v>
      </c>
      <c r="B28" s="41">
        <v>6</v>
      </c>
      <c r="C28" s="112" t="s">
        <v>107</v>
      </c>
      <c r="D28" s="112" t="s">
        <v>135</v>
      </c>
      <c r="E28" s="112" t="s">
        <v>109</v>
      </c>
      <c r="F28" s="113">
        <v>1</v>
      </c>
      <c r="G28" s="41">
        <v>0</v>
      </c>
      <c r="H28" s="41">
        <v>0</v>
      </c>
      <c r="I28" s="41">
        <v>0</v>
      </c>
      <c r="J28" s="112">
        <v>0</v>
      </c>
      <c r="K28" s="41">
        <v>0</v>
      </c>
      <c r="L28" s="112" t="s">
        <v>136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90" t="s">
        <v>142</v>
      </c>
      <c r="B29" s="41">
        <v>8</v>
      </c>
      <c r="C29" s="112" t="s">
        <v>107</v>
      </c>
      <c r="D29" s="112" t="s">
        <v>135</v>
      </c>
      <c r="E29" s="112" t="s">
        <v>109</v>
      </c>
      <c r="F29" s="113">
        <v>1</v>
      </c>
      <c r="G29" s="41">
        <v>0</v>
      </c>
      <c r="H29" s="41">
        <v>0</v>
      </c>
      <c r="I29" s="41">
        <v>0</v>
      </c>
      <c r="J29" s="112">
        <v>0</v>
      </c>
      <c r="K29" s="41">
        <v>0</v>
      </c>
      <c r="L29" s="112" t="s">
        <v>136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90" t="s">
        <v>143</v>
      </c>
      <c r="B30" s="41">
        <v>10</v>
      </c>
      <c r="C30" s="112" t="s">
        <v>107</v>
      </c>
      <c r="D30" s="112" t="s">
        <v>135</v>
      </c>
      <c r="E30" s="112" t="s">
        <v>109</v>
      </c>
      <c r="F30" s="113">
        <v>1</v>
      </c>
      <c r="G30" s="41">
        <v>0</v>
      </c>
      <c r="H30" s="41">
        <v>0</v>
      </c>
      <c r="I30" s="41">
        <v>0</v>
      </c>
      <c r="J30" s="112">
        <v>0</v>
      </c>
      <c r="K30" s="41">
        <v>0</v>
      </c>
      <c r="L30" s="112" t="s">
        <v>136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117" t="s">
        <v>116</v>
      </c>
      <c r="B31" s="41">
        <v>1.2</v>
      </c>
      <c r="C31" s="112" t="s">
        <v>107</v>
      </c>
      <c r="D31" s="112" t="s">
        <v>144</v>
      </c>
      <c r="E31" s="112" t="s">
        <v>109</v>
      </c>
      <c r="F31" s="113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119" t="s">
        <v>145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90" t="s">
        <v>110</v>
      </c>
      <c r="B32" s="41">
        <v>5</v>
      </c>
      <c r="C32" s="112" t="s">
        <v>107</v>
      </c>
      <c r="D32" s="112" t="s">
        <v>144</v>
      </c>
      <c r="E32" s="112" t="s">
        <v>109</v>
      </c>
      <c r="F32" s="113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119" t="s">
        <v>145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117" t="s">
        <v>113</v>
      </c>
      <c r="B33" s="41">
        <v>4</v>
      </c>
      <c r="C33" s="112" t="s">
        <v>107</v>
      </c>
      <c r="D33" s="112" t="s">
        <v>144</v>
      </c>
      <c r="E33" s="112" t="s">
        <v>109</v>
      </c>
      <c r="F33" s="113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119" t="s">
        <v>145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90" t="s">
        <v>118</v>
      </c>
      <c r="B34" s="41">
        <v>6</v>
      </c>
      <c r="C34" s="112" t="s">
        <v>107</v>
      </c>
      <c r="D34" s="112" t="s">
        <v>144</v>
      </c>
      <c r="E34" s="112" t="s">
        <v>109</v>
      </c>
      <c r="F34" s="113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119" t="s">
        <v>145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90" t="s">
        <v>146</v>
      </c>
      <c r="B35" s="41">
        <v>8</v>
      </c>
      <c r="C35" s="112" t="s">
        <v>107</v>
      </c>
      <c r="D35" s="112" t="s">
        <v>144</v>
      </c>
      <c r="E35" s="112" t="s">
        <v>109</v>
      </c>
      <c r="F35" s="113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119" t="s">
        <v>145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90" t="s">
        <v>125</v>
      </c>
      <c r="B36" s="41" t="s">
        <v>147</v>
      </c>
      <c r="C36" s="112" t="s">
        <v>107</v>
      </c>
      <c r="D36" s="112" t="s">
        <v>144</v>
      </c>
      <c r="E36" s="112" t="s">
        <v>109</v>
      </c>
      <c r="F36" s="113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119" t="s">
        <v>145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.75" customHeight="1">
      <c r="A37" s="90" t="s">
        <v>148</v>
      </c>
      <c r="B37" s="90"/>
      <c r="C37" s="112" t="s">
        <v>107</v>
      </c>
      <c r="D37" s="112" t="s">
        <v>56</v>
      </c>
      <c r="E37" s="112" t="s">
        <v>109</v>
      </c>
      <c r="F37" s="113">
        <v>500</v>
      </c>
      <c r="G37" s="22"/>
      <c r="H37" s="22"/>
      <c r="I37" s="22"/>
      <c r="J37" s="22"/>
      <c r="K37" s="22"/>
      <c r="L37" s="12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2" s="5" customFormat="1" ht="21.75" customHeight="1">
      <c r="A38" s="121" t="s">
        <v>149</v>
      </c>
      <c r="B38" s="122" t="s">
        <v>150</v>
      </c>
      <c r="C38" s="122" t="s">
        <v>151</v>
      </c>
      <c r="D38" s="122"/>
      <c r="E38" s="122"/>
      <c r="F38" s="123">
        <v>40</v>
      </c>
      <c r="G38" s="124"/>
      <c r="H38" s="22"/>
      <c r="I38" s="22"/>
      <c r="J38" s="22"/>
      <c r="K38" s="22"/>
      <c r="L38" s="125"/>
    </row>
    <row r="39" spans="1:12" s="5" customFormat="1" ht="33" customHeight="1">
      <c r="A39" s="121" t="s">
        <v>152</v>
      </c>
      <c r="B39" s="122" t="s">
        <v>153</v>
      </c>
      <c r="C39" s="122" t="s">
        <v>151</v>
      </c>
      <c r="D39" s="122"/>
      <c r="E39" s="122"/>
      <c r="F39" s="123">
        <v>10</v>
      </c>
      <c r="G39" s="124"/>
      <c r="H39" s="124"/>
      <c r="I39" s="124"/>
      <c r="J39" s="126"/>
      <c r="K39" s="126"/>
      <c r="L39" s="125"/>
    </row>
    <row r="40" spans="1:12" s="5" customFormat="1" ht="22.5" customHeight="1">
      <c r="A40" s="121" t="s">
        <v>154</v>
      </c>
      <c r="B40" s="122" t="s">
        <v>150</v>
      </c>
      <c r="C40" s="122" t="s">
        <v>135</v>
      </c>
      <c r="D40" s="122"/>
      <c r="E40" s="122"/>
      <c r="F40" s="123">
        <v>10</v>
      </c>
      <c r="G40" s="124"/>
      <c r="H40" s="124"/>
      <c r="I40" s="124"/>
      <c r="J40" s="126"/>
      <c r="K40" s="126"/>
      <c r="L40" s="125"/>
    </row>
    <row r="41" spans="1:12" s="5" customFormat="1" ht="22.5" customHeight="1">
      <c r="A41" s="121" t="s">
        <v>155</v>
      </c>
      <c r="B41" s="122" t="s">
        <v>150</v>
      </c>
      <c r="C41" s="122" t="s">
        <v>144</v>
      </c>
      <c r="D41" s="122"/>
      <c r="E41" s="122"/>
      <c r="F41" s="123">
        <v>10</v>
      </c>
      <c r="G41" s="124"/>
      <c r="H41" s="124"/>
      <c r="I41" s="124"/>
      <c r="J41" s="126"/>
      <c r="K41" s="126"/>
      <c r="L41" s="125"/>
    </row>
    <row r="42" spans="1:256" ht="15">
      <c r="A42" s="127"/>
      <c r="B42" s="126"/>
      <c r="C42" s="126"/>
      <c r="D42" s="126"/>
      <c r="E42" s="128"/>
      <c r="F42" s="128"/>
      <c r="G42" s="124"/>
      <c r="H42" s="124"/>
      <c r="I42" s="124"/>
      <c r="J42" s="126"/>
      <c r="K42" s="12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62" s="131" customFormat="1" ht="15" customHeight="1">
      <c r="A43" s="129" t="s">
        <v>156</v>
      </c>
      <c r="B43" s="129"/>
      <c r="C43" s="129"/>
      <c r="D43" s="129"/>
      <c r="E43" s="129"/>
      <c r="F43" s="129"/>
      <c r="G43" s="33">
        <v>4</v>
      </c>
      <c r="H43" s="34"/>
      <c r="I43" s="22"/>
      <c r="J43" s="34"/>
      <c r="K43" s="22"/>
      <c r="L43" s="22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</row>
    <row r="44" spans="1:62" ht="15" customHeight="1">
      <c r="A44" s="129" t="s">
        <v>157</v>
      </c>
      <c r="B44" s="129"/>
      <c r="C44" s="129"/>
      <c r="D44" s="129"/>
      <c r="E44" s="129"/>
      <c r="F44" s="129"/>
      <c r="G44" s="129"/>
      <c r="H44" s="33">
        <v>0</v>
      </c>
      <c r="I44" s="22"/>
      <c r="J44" s="34"/>
      <c r="K44" s="22"/>
      <c r="L44" s="22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</row>
    <row r="45" spans="1:62" ht="15" customHeight="1">
      <c r="A45" s="31" t="s">
        <v>158</v>
      </c>
      <c r="B45" s="31"/>
      <c r="C45" s="31"/>
      <c r="D45" s="31"/>
      <c r="E45" s="31"/>
      <c r="F45" s="31"/>
      <c r="G45" s="31"/>
      <c r="H45" s="31"/>
      <c r="I45" s="27">
        <v>0</v>
      </c>
      <c r="J45" s="34"/>
      <c r="K45" s="132"/>
      <c r="L45" s="22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</row>
    <row r="46" spans="1:62" ht="15" customHeight="1">
      <c r="A46" s="129" t="s">
        <v>159</v>
      </c>
      <c r="B46" s="129"/>
      <c r="C46" s="129"/>
      <c r="D46" s="129"/>
      <c r="E46" s="129"/>
      <c r="F46" s="129"/>
      <c r="G46" s="129"/>
      <c r="H46" s="129"/>
      <c r="I46" s="129"/>
      <c r="J46" s="33">
        <v>3</v>
      </c>
      <c r="K46" s="132"/>
      <c r="L46" s="22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</row>
    <row r="47" spans="1:62" ht="15" customHeight="1">
      <c r="A47" s="129" t="s">
        <v>160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27">
        <v>0</v>
      </c>
      <c r="L47" s="22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</row>
    <row r="48" spans="1:62" ht="15" customHeight="1">
      <c r="A48" s="31" t="s">
        <v>161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7">
        <v>7</v>
      </c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</row>
    <row r="49" spans="1:12" ht="15">
      <c r="A49" s="133"/>
      <c r="B49" s="106"/>
      <c r="C49" s="80"/>
      <c r="D49" s="81"/>
      <c r="E49" s="81"/>
      <c r="F49" s="134"/>
      <c r="G49" s="81"/>
      <c r="H49"/>
      <c r="I49"/>
      <c r="J49"/>
      <c r="K49"/>
      <c r="L49"/>
    </row>
    <row r="50" spans="1:12" ht="15" customHeight="1">
      <c r="A50" s="135" t="s">
        <v>162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="82" customFormat="1" ht="13.5" customHeight="1"/>
    <row r="52" spans="1:7" ht="15">
      <c r="A52" s="8" t="s">
        <v>15</v>
      </c>
      <c r="B52" s="7"/>
      <c r="C52" s="7"/>
      <c r="D52"/>
      <c r="E52" s="81"/>
      <c r="F52" s="134"/>
      <c r="G52" s="81"/>
    </row>
    <row r="53" spans="1:7" ht="14.25" customHeight="1">
      <c r="A53" s="9" t="s">
        <v>16</v>
      </c>
      <c r="B53" s="9"/>
      <c r="C53" s="9"/>
      <c r="D53" s="3" t="s">
        <v>17</v>
      </c>
      <c r="E53" s="81"/>
      <c r="F53" s="134"/>
      <c r="G53" s="81"/>
    </row>
    <row r="54" ht="16.5" customHeight="1"/>
    <row r="56" ht="15.75"/>
    <row r="57" ht="24" customHeight="1"/>
    <row r="58" ht="15.75"/>
  </sheetData>
  <sheetProtection selectLockedCells="1" selectUnlockedCells="1"/>
  <mergeCells count="15">
    <mergeCell ref="A1:K1"/>
    <mergeCell ref="A2:B2"/>
    <mergeCell ref="A37:B37"/>
    <mergeCell ref="C38:E38"/>
    <mergeCell ref="C39:E39"/>
    <mergeCell ref="C40:E40"/>
    <mergeCell ref="C41:E41"/>
    <mergeCell ref="A43:F43"/>
    <mergeCell ref="A44:G44"/>
    <mergeCell ref="A45:H45"/>
    <mergeCell ref="A46:I46"/>
    <mergeCell ref="A47:J47"/>
    <mergeCell ref="A48:K48"/>
    <mergeCell ref="A50:L50"/>
    <mergeCell ref="A53:C53"/>
  </mergeCells>
  <printOptions/>
  <pageMargins left="0.41805555555555557" right="0.14166666666666666" top="0.20347222222222222" bottom="0.3541666666666667" header="0.5118055555555555" footer="0.5118055555555555"/>
  <pageSetup horizontalDpi="300" verticalDpi="30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2022-03-22T10:03:59Z</cp:lastPrinted>
  <dcterms:created xsi:type="dcterms:W3CDTF">2017-09-01T07:55:00Z</dcterms:created>
  <dcterms:modified xsi:type="dcterms:W3CDTF">2022-03-22T10:12:04Z</dcterms:modified>
  <cp:category/>
  <cp:version/>
  <cp:contentType/>
  <cp:contentStatus/>
  <cp:revision>291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