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лист'!$A$1:$K$45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лист'!$A$1:$N$3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<sst xmlns="http://schemas.openxmlformats.org/spreadsheetml/2006/main" count="1386" uniqueCount="371">
  <si>
    <t xml:space="preserve">ОТЧЕТ ПО ДЕРАТИЗАЦИИ ДЕЗИНСЕКЦИИ</t>
  </si>
  <si>
    <t xml:space="preserve">Договор № 654</t>
  </si>
  <si>
    <t xml:space="preserve">18.10. 2021г.</t>
  </si>
  <si>
    <t xml:space="preserve">Дератизация/Дезинсекция</t>
  </si>
  <si>
    <t xml:space="preserve">1 раз в месяц</t>
  </si>
  <si>
    <t xml:space="preserve">Аэрозоль</t>
  </si>
  <si>
    <t xml:space="preserve">по заявке</t>
  </si>
  <si>
    <t xml:space="preserve">период</t>
  </si>
  <si>
    <t xml:space="preserve">01.09.2022-30.09.2022</t>
  </si>
  <si>
    <t xml:space="preserve">Исполнитель:</t>
  </si>
  <si>
    <t xml:space="preserve">ООО «Альфадез»</t>
  </si>
  <si>
    <t xml:space="preserve">Заказчик:</t>
  </si>
  <si>
    <t xml:space="preserve">ООО «Татищевская сыроварня»</t>
  </si>
  <si>
    <t xml:space="preserve">Адрес: </t>
  </si>
  <si>
    <r>
      <rPr>
        <sz val="11"/>
        <color rgb="FF00000A"/>
        <rFont val="Arial Cyr"/>
        <family val="2"/>
        <charset val="1"/>
      </rPr>
      <t xml:space="preserve">Саратовская область г.Татищево ул.Промышленная </t>
    </r>
    <r>
      <rPr>
        <sz val="11"/>
        <color rgb="FF333333"/>
        <rFont val="Arial Cyr"/>
        <family val="2"/>
        <charset val="1"/>
      </rPr>
      <t xml:space="preserve">д.6Б</t>
    </r>
  </si>
  <si>
    <t xml:space="preserve"> 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</si>
  <si>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</si>
  <si>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</si>
  <si>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</si>
  <si>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r>
      <rPr>
        <sz val="9"/>
        <color rgb="FF00000A"/>
        <rFont val="Arial Cyr"/>
        <family val="2"/>
        <charset val="1"/>
      </rPr>
      <t xml:space="preserve">КОНТРОЛЬНЫЙ ЛИСТ ПРОВЕРКИ СРЕДСТВ КОНТРОЛЯ ДЕРАТИЗАЦИИ, </t>
    </r>
    <r>
      <rPr>
        <sz val="9"/>
        <color rgb="FF333333"/>
        <rFont val="Arial Cyr"/>
        <family val="2"/>
        <charset val="1"/>
      </rPr>
      <t xml:space="preserve">ДЕЗИНСЕКЦИИ</t>
    </r>
  </si>
  <si>
    <t xml:space="preserve">Составил:</t>
  </si>
  <si>
    <t xml:space="preserve">Специалист по пест контролю ООО «Альфадез»</t>
  </si>
  <si>
    <t xml:space="preserve">Руденко В.Н. /_____________</t>
  </si>
  <si>
    <t xml:space="preserve">Согласовано:</t>
  </si>
  <si>
    <t xml:space="preserve">Представитель  ООО «Татищевская сыроварня»</t>
  </si>
  <si>
    <t xml:space="preserve">__________/__________  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</si>
  <si>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</si>
  <si>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</si>
  <si>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в лице представителя Заказчика с другой стороны составили   настоящий  Акт  о  том,  что за период </t>
  </si>
  <si>
    <t xml:space="preserve">были проведены работы по договору № 654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</si>
  <si>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</si>
  <si>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</si>
  <si>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</si>
  <si>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</si>
  <si>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</si>
  <si>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</si>
  <si>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</si>
  <si>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</si>
  <si>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</si>
  <si>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</si>
  <si>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</si>
  <si>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Д-RU.PA01.B.15826/22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</si>
  <si>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</si>
  <si>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</si>
  <si>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</si>
  <si>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</si>
  <si>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</si>
  <si>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</si>
  <si>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</si>
  <si>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</si>
  <si>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</si>
  <si>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</si>
  <si>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</si>
  <si>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</si>
  <si>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Дезинсекция</t>
  </si>
  <si>
    <t xml:space="preserve">Осмотр инсектицидных ламп</t>
  </si>
  <si>
    <t xml:space="preserve">Замена клеевых/приманки в инсектомониторах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</si>
  <si>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</si>
  <si>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</si>
  <si>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</si>
  <si>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ИЛ – инсектицидные лампы от летающих насекомых 
</t>
  </si>
  <si>
    <t xml:space="preserve">Специалист ООО Альфадез</t>
  </si>
  <si>
    <t xml:space="preserve">Руденко В.Н. /___________</t>
  </si>
  <si>
    <t xml:space="preserve">Представитель ООО «Татищевская сыроварня»</t>
  </si>
  <si>
    <t xml:space="preserve"> ЭФФЕКТИВНОСТЬ ПРОВЕДЕНИЯ ДЕРАТИЗАЦИИ ДЕЗИНСЕКЦИИ 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</si>
  <si>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</si>
  <si>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</si>
  <si>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</si>
  <si>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</si>
  <si>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</si>
  <si>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Площадь здания кв.м</t>
  </si>
  <si>
    <t xml:space="preserve">1.2</t>
  </si>
  <si>
    <t xml:space="preserve">Площадь территории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</si>
  <si>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</si>
  <si>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</si>
  <si>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</si>
  <si>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</si>
  <si>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</si>
  <si>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</si>
  <si>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</si>
  <si>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</si>
  <si>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</si>
  <si>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</si>
  <si>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</si>
  <si>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</si>
  <si>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</si>
  <si>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</si>
  <si>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</si>
  <si>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</si>
  <si>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</si>
  <si>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</si>
  <si>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</si>
  <si>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</si>
  <si>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3.2.4</t>
  </si>
  <si>
    <t xml:space="preserve">3.2.5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</si>
  <si>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</si>
  <si>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</si>
  <si>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</si>
  <si>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Д-RU.PA01.B.15826/22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</si>
  <si>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</si>
  <si>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</si>
  <si>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</si>
  <si>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4.3</t>
  </si>
  <si>
    <t xml:space="preserve">Инсектицидные</t>
  </si>
  <si>
    <t xml:space="preserve">Великий воин гель 
Диазинон 0,2%
РОСС RU Д-RU.АД37.В.24647/20</t>
  </si>
  <si>
    <t xml:space="preserve">4.4</t>
  </si>
  <si>
    <t xml:space="preserve">Тиаметоксам 4%, пиретроид зета-циперметрин1% РОСС RU Д-RU.АЯ12.В.002289/19 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</si>
  <si>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</si>
  <si>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</si>
  <si>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</si>
  <si>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</si>
  <si>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</si>
  <si>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</si>
  <si>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</si>
  <si>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</si>
  <si>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</si>
  <si>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</si>
  <si>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замена труб по периметру территории  и проведение барьерной дератизации в естественные укрытия.  Очистка септиков канализации обработка сливов, замена КИУ на живоловки 24,25,40</t>
  </si>
  <si>
    <t xml:space="preserve">___________ /__________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</si>
  <si>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</si>
  <si>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</si>
  <si>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</si>
  <si>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Контур защиты</t>
  </si>
  <si>
    <t xml:space="preserve"> Тип ловушки</t>
  </si>
  <si>
    <t xml:space="preserve">Дератизация Дезинсекция</t>
  </si>
  <si>
    <t xml:space="preserve">_________________/Руденко В.Н.</t>
  </si>
  <si>
    <t xml:space="preserve">_______________/______________</t>
  </si>
  <si>
    <t xml:space="preserve">КОНТРОЛЬНЫЙ ЛИСТ ПРОВЕРКИ СРЕДСТВ КОНТРОЛЯ ДЕРАТИЗАЦИИ  ДЕЗИНСЕКЦИИ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</si>
  <si>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</si>
  <si>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</si>
  <si>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</si>
  <si>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</si>
  <si>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 КИУ/Л)</t>
  </si>
  <si>
    <t xml:space="preserve">Наличие вредителей (№ КИУ/Л)</t>
  </si>
  <si>
    <t xml:space="preserve">Отсутствует (№КИУ/Л)</t>
  </si>
  <si>
    <t xml:space="preserve">Повреждено (№КИУ/Л)</t>
  </si>
  <si>
    <t xml:space="preserve">Замена/ установка (№КИУ/Л)</t>
  </si>
  <si>
    <t xml:space="preserve">Аппаратный цех</t>
  </si>
  <si>
    <t xml:space="preserve">3 контур защиты</t>
  </si>
  <si>
    <t xml:space="preserve">КИУ</t>
  </si>
  <si>
    <t xml:space="preserve">5,6,7,8,15,16,24,25,40</t>
  </si>
  <si>
    <t xml:space="preserve">Пищевые </t>
  </si>
  <si>
    <t xml:space="preserve">Зона погрузки товара</t>
  </si>
  <si>
    <t xml:space="preserve">Цех фасовки</t>
  </si>
  <si>
    <t xml:space="preserve">11,12,19,20,21,22,23,38</t>
  </si>
  <si>
    <t xml:space="preserve">Отделение приемки молока</t>
  </si>
  <si>
    <t xml:space="preserve">Коридор перед входом в лабораторию</t>
  </si>
  <si>
    <t xml:space="preserve">Склад №1</t>
  </si>
  <si>
    <t xml:space="preserve">Творожный цех</t>
  </si>
  <si>
    <t xml:space="preserve">26,27,28,29</t>
  </si>
  <si>
    <t xml:space="preserve">Тамбур</t>
  </si>
  <si>
    <t xml:space="preserve">Коридор перед входом в производство</t>
  </si>
  <si>
    <t xml:space="preserve">Комната приема пищи</t>
  </si>
  <si>
    <t xml:space="preserve">Кабинет</t>
  </si>
  <si>
    <t xml:space="preserve">Коридор перед входом в кабинет</t>
  </si>
  <si>
    <t xml:space="preserve">Котельная</t>
  </si>
  <si>
    <t xml:space="preserve">13,14,17,18</t>
  </si>
  <si>
    <t xml:space="preserve">Отделение мойки</t>
  </si>
  <si>
    <t xml:space="preserve">30,31,32</t>
  </si>
  <si>
    <t xml:space="preserve">Женская раздевалка </t>
  </si>
  <si>
    <t xml:space="preserve">ИМ</t>
  </si>
  <si>
    <t xml:space="preserve">1,2,3,9,10</t>
  </si>
  <si>
    <t xml:space="preserve">замена приманки/клеевой пластины</t>
  </si>
  <si>
    <t xml:space="preserve">Мужская раздевалка</t>
  </si>
  <si>
    <t xml:space="preserve">6,7,8</t>
  </si>
  <si>
    <t xml:space="preserve">Мужская душевая</t>
  </si>
  <si>
    <t xml:space="preserve">ИЛ</t>
  </si>
  <si>
    <t xml:space="preserve">чистка</t>
  </si>
  <si>
    <t xml:space="preserve">Периметр производственных зданий</t>
  </si>
  <si>
    <t xml:space="preserve">2 контур защиты</t>
  </si>
  <si>
    <t xml:space="preserve">41-60</t>
  </si>
  <si>
    <t xml:space="preserve">Не пищевые </t>
  </si>
  <si>
    <t xml:space="preserve">0</t>
  </si>
  <si>
    <t xml:space="preserve">Периметр территории вдоль забора</t>
  </si>
  <si>
    <t xml:space="preserve">1 контур защиты</t>
  </si>
  <si>
    <t xml:space="preserve">1-30</t>
  </si>
  <si>
    <t xml:space="preserve">Итого средств учета грызунов в помещениях</t>
  </si>
  <si>
    <t xml:space="preserve">Итого средств учета грызунов по периметру  зданий</t>
  </si>
  <si>
    <t xml:space="preserve">Итого средств учета грызунов по периметру территории забора</t>
  </si>
  <si>
    <t xml:space="preserve">Итого средств учета ползающих насекомых  в помещениях</t>
  </si>
  <si>
    <t xml:space="preserve">Итого средств учета летающих насекомых 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</si>
  <si>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</si>
  <si>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</si>
  <si>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</si>
  <si>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</si>
  <si>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</si>
  <si>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</si>
  <si>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________________/Руденко В.Н.</t>
  </si>
  <si>
    <t xml:space="preserve">_______________/_____________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</si>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</sst>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#"/>
    <numFmt numFmtId="171" formatCode="mm/yy"/>
  </numFmts>
  <fonts count="39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A"/>
      <name val="Arial Cyr"/>
      <family val="2"/>
      <charset val="1"/>
    </font>
    <font>
      <sz val="9"/>
      <color rgb="FF00000A"/>
      <name val="Arial Cyr"/>
      <family val="2"/>
      <charset val="1"/>
    </font>
    <font>
      <sz val="9"/>
      <color rgb="FF333333"/>
      <name val="Arial Cyr"/>
      <family val="2"/>
      <charset val="1"/>
    </font>
    <font>
      <sz val="10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A"/>
      <name val="Times New Roman"/>
      <family val="1"/>
      <charset val="1"/>
    </font>
    <font>
      <sz val="9.5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A"/>
      <name val="Times New Roman"/>
      <family val="1"/>
      <charset val="1"/>
    </font>
    <font>
      <i val="true"/>
      <sz val="9"/>
      <color rgb="FF00000A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A"/>
      <name val="Arial Cyr"/>
      <family val="2"/>
      <charset val="1"/>
    </font>
    <font>
      <sz val="11"/>
      <color rgb="FF333333"/>
      <name val="Times New Roman"/>
      <family val="1"/>
      <charset val="1"/>
    </font>
    <font>
      <b val="true"/>
      <sz val="8"/>
      <color rgb="FF00000A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9"/>
      <color rgb="FF00000A"/>
      <name val="Arial"/>
      <family val="2"/>
      <charset val="1"/>
    </font>
    <font>
      <sz val="9"/>
      <color rgb="FF333333"/>
      <name val="Arial"/>
      <family val="2"/>
      <charset val="1"/>
    </font>
    <font>
      <b val="true"/>
      <sz val="9"/>
      <color rgb="FF00000A"/>
      <name val="Arial"/>
      <family val="2"/>
      <charset val="1"/>
    </font>
    <font>
      <b val="true"/>
      <sz val="9"/>
      <color rgb="FF333333"/>
      <name val="Arial"/>
      <family val="2"/>
      <charset val="1"/>
    </font>
    <font>
      <sz val="9"/>
      <name val="Arial"/>
      <family val="2"/>
      <charset val="1"/>
    </font>
    <font>
      <sz val="8"/>
      <color rgb="FF00000A"/>
      <name val="Arial"/>
      <family val="2"/>
      <charset val="1"/>
    </font>
    <font>
      <b val="true"/>
      <i val="true"/>
      <sz val="9"/>
      <color rgb="FF00000A"/>
      <name val="Arial"/>
      <family val="2"/>
      <charset val="1"/>
    </font>
    <font>
      <sz val="11"/>
      <color rgb="FF00000A"/>
      <name val="Arial"/>
      <family val="2"/>
      <charset val="1"/>
    </font>
    <font>
      <sz val="11"/>
      <color rgb="FF333333"/>
      <name val="Arial"/>
      <family val="2"/>
      <charset val="1"/>
    </font>
    <font>
      <sz val="11"/>
      <name val="Arial"/>
      <family val="2"/>
      <charset val="1"/>
    </font>
    <font>
      <b val="true"/>
      <sz val="9"/>
      <color rgb="FF00000A"/>
      <name val="Times New Roman"/>
      <family val="1"/>
      <charset val="1"/>
    </font>
    <font>
      <sz val="11"/>
      <name val="Times New Roman"/>
      <family val="1"/>
      <charset val="1"/>
    </font>
    <font>
      <b val="true"/>
      <sz val="12"/>
      <color rgb="FF00000A"/>
      <name val="Times new roman"/>
      <family val="1"/>
      <charset val="1"/>
    </font>
    <font>
      <sz val="10.5"/>
      <color rgb="FF00000A"/>
      <name val="Times New Roman"/>
      <family val="1"/>
      <charset val="1"/>
    </font>
    <font>
      <sz val="10.5"/>
      <color rgb="FF00000A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/>
      <top/>
      <bottom/>
      <diagonal/>
    </border>
    <border diagonalUp="false" diagonalDown="false">
      <left style="hair">
        <color rgb="FF232629"/>
      </left>
      <right style="hair">
        <color rgb="FF232629"/>
      </right>
      <top style="hair">
        <color rgb="FF232629"/>
      </top>
      <bottom style="hair">
        <color rgb="FF232629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7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0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1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2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3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4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5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6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7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8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9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10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11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12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13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14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15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16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17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18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19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20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21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22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23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24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25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26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27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28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29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30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31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32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33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34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35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36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37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38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39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40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41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42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43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44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45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46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47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48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49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50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119520</xdr:colOff>
      <xdr:row>27</xdr:row>
      <xdr:rowOff>141480</xdr:rowOff>
    </xdr:to>
    <xdr:sp>
      <xdr:nvSpPr>
        <xdr:cNvPr id="51" name="CustomShape 1" hidden="1"/>
        <xdr:cNvSpPr/>
      </xdr:nvSpPr>
      <xdr:spPr>
        <a:xfrm>
          <a:off x="0" y="0"/>
          <a:ext cx="9883800" cy="951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52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53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54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55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56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57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58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59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60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61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62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63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64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65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66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67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68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69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70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71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72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73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74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75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76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77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78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79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80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81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82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83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84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85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86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87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88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89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90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91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92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93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94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95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96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97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98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99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100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101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102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157680</xdr:colOff>
      <xdr:row>27</xdr:row>
      <xdr:rowOff>147960</xdr:rowOff>
    </xdr:to>
    <xdr:sp>
      <xdr:nvSpPr>
        <xdr:cNvPr id="103" name="CustomShape 1" hidden="1"/>
        <xdr:cNvSpPr/>
      </xdr:nvSpPr>
      <xdr:spPr>
        <a:xfrm>
          <a:off x="0" y="0"/>
          <a:ext cx="9921960" cy="95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04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05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06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07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08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09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10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11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12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13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14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15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16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17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18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19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20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21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22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23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24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25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26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27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28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29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30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31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32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33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34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35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36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37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38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39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40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41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42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43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44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45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46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47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48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49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50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51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52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53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54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724320</xdr:colOff>
      <xdr:row>19</xdr:row>
      <xdr:rowOff>201960</xdr:rowOff>
    </xdr:to>
    <xdr:sp>
      <xdr:nvSpPr>
        <xdr:cNvPr id="155" name="CustomShape 1" hidden="1"/>
        <xdr:cNvSpPr/>
      </xdr:nvSpPr>
      <xdr:spPr>
        <a:xfrm>
          <a:off x="0" y="0"/>
          <a:ext cx="985356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56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57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58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59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60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61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62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63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64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65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66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67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68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69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70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71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72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73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74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75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76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77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78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79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80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81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82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83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84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85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86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87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88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89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90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91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92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93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94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95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96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97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98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199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200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201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202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203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204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205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206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719640</xdr:colOff>
      <xdr:row>19</xdr:row>
      <xdr:rowOff>205200</xdr:rowOff>
    </xdr:to>
    <xdr:sp>
      <xdr:nvSpPr>
        <xdr:cNvPr id="207" name="CustomShape 1" hidden="1"/>
        <xdr:cNvSpPr/>
      </xdr:nvSpPr>
      <xdr:spPr>
        <a:xfrm>
          <a:off x="0" y="0"/>
          <a:ext cx="984888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10</xdr:col>
      <xdr:colOff>754200</xdr:colOff>
      <xdr:row>18</xdr:row>
      <xdr:rowOff>79560</xdr:rowOff>
    </xdr:to>
    <xdr:sp>
      <xdr:nvSpPr>
        <xdr:cNvPr id="208" name="CustomShape 1" hidden="1"/>
        <xdr:cNvSpPr/>
      </xdr:nvSpPr>
      <xdr:spPr>
        <a:xfrm>
          <a:off x="0" y="0"/>
          <a:ext cx="975204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33840</xdr:colOff>
      <xdr:row>18</xdr:row>
      <xdr:rowOff>81360</xdr:rowOff>
    </xdr:to>
    <xdr:sp>
      <xdr:nvSpPr>
        <xdr:cNvPr id="209" name="CustomShape 1" hidden="1"/>
        <xdr:cNvSpPr/>
      </xdr:nvSpPr>
      <xdr:spPr>
        <a:xfrm>
          <a:off x="0" y="0"/>
          <a:ext cx="9845640" cy="952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4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N17" activeCellId="0" sqref="N17"/>
    </sheetView>
  </sheetViews>
  <sheetFormatPr defaultColWidth="10.51171875" defaultRowHeight="14.25" zeroHeight="false" outlineLevelRow="0" outlineLevelCol="0"/>
  <cols>
    <col collapsed="false" customWidth="true" hidden="false" outlineLevel="0" max="1" min="1" style="0" width="14.89"/>
    <col collapsed="false" customWidth="true" hidden="false" outlineLevel="0" max="7" min="2" style="0" width="9.23"/>
    <col collapsed="false" customWidth="true" hidden="false" outlineLevel="0" max="8" min="8" style="0" width="6.89"/>
    <col collapsed="false" customWidth="true" hidden="false" outlineLevel="0" max="9" min="9" style="0" width="13.05"/>
    <col collapsed="false" customWidth="true" hidden="false" outlineLevel="0" max="64" min="10" style="0" width="9.23"/>
  </cols>
  <sheetData>
    <row r="1" customFormat="false" ht="14.25" hidden="false" customHeight="true" outlineLevel="0" collapsed="false"/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6" customFormat="false" ht="14.25" hidden="false" customHeight="false" outlineLevel="0" collapsed="false">
      <c r="A6" s="0" t="s">
        <v>3</v>
      </c>
      <c r="D6" s="0" t="s">
        <v>4</v>
      </c>
    </row>
    <row r="7" customFormat="false" ht="13.8" hidden="false" customHeight="false" outlineLevel="0" collapsed="false">
      <c r="A7" s="0" t="s">
        <v>5</v>
      </c>
      <c r="D7" s="0" t="s">
        <v>6</v>
      </c>
    </row>
    <row r="9" customFormat="false" ht="14.25" hidden="false" customHeight="true" outlineLevel="0" collapsed="false">
      <c r="C9" s="2" t="s">
        <v>7</v>
      </c>
      <c r="D9" s="1" t="s">
        <v>8</v>
      </c>
      <c r="E9" s="1"/>
      <c r="F9" s="1"/>
    </row>
    <row r="15" customFormat="false" ht="14.25" hidden="false" customHeight="true" outlineLevel="0" collapsed="false">
      <c r="A15" s="2" t="s">
        <v>9</v>
      </c>
      <c r="B15" s="3" t="s">
        <v>10</v>
      </c>
      <c r="C15" s="3"/>
      <c r="D15" s="3"/>
      <c r="E15" s="3"/>
      <c r="F15" s="3"/>
      <c r="G15" s="3"/>
    </row>
    <row r="16" customFormat="false" ht="14.25" hidden="false" customHeight="true" outlineLevel="0" collapsed="false">
      <c r="A16" s="2" t="s">
        <v>11</v>
      </c>
      <c r="B16" s="3" t="s">
        <v>12</v>
      </c>
      <c r="C16" s="3"/>
      <c r="D16" s="3"/>
      <c r="E16" s="3"/>
      <c r="F16" s="3"/>
      <c r="G16" s="3"/>
    </row>
    <row r="17" customFormat="false" ht="14.25" hidden="false" customHeight="true" outlineLevel="0" collapsed="false">
      <c r="A17" s="2" t="s">
        <v>13</v>
      </c>
      <c r="B17" s="3" t="s">
        <v>14</v>
      </c>
      <c r="C17" s="3"/>
      <c r="D17" s="3"/>
      <c r="E17" s="3"/>
      <c r="F17" s="3"/>
      <c r="G17" s="3" t="s">
        <v>15</v>
      </c>
    </row>
    <row r="20" customFormat="false" ht="14.25" hidden="false" customHeight="true" outlineLevel="0" collapsed="false">
      <c r="A20" s="4" t="s">
        <v>16</v>
      </c>
      <c r="B20" s="4"/>
      <c r="C20" s="4"/>
      <c r="D20" s="4"/>
      <c r="E20" s="4"/>
      <c r="F20" s="4"/>
      <c r="G20" s="4"/>
    </row>
    <row r="21" customFormat="false" ht="14.25" hidden="false" customHeight="true" outlineLevel="0" collapsed="false">
      <c r="A21" s="4" t="s">
        <v>17</v>
      </c>
      <c r="B21" s="4"/>
      <c r="C21" s="4"/>
      <c r="D21" s="4"/>
      <c r="E21" s="4"/>
      <c r="F21" s="4"/>
      <c r="G21" s="4"/>
    </row>
    <row r="22" customFormat="false" ht="14.25" hidden="false" customHeight="true" outlineLevel="0" collapsed="false">
      <c r="A22" s="4" t="s">
        <v>18</v>
      </c>
      <c r="B22" s="4"/>
      <c r="C22" s="4"/>
      <c r="D22" s="4"/>
      <c r="E22" s="4"/>
      <c r="F22" s="4"/>
      <c r="G22" s="4"/>
    </row>
    <row r="23" customFormat="false" ht="14.25" hidden="false" customHeight="true" outlineLevel="0" collapsed="false">
      <c r="A23" s="4" t="s">
        <v>19</v>
      </c>
      <c r="B23" s="4"/>
      <c r="C23" s="4"/>
      <c r="D23" s="4"/>
      <c r="E23" s="4"/>
      <c r="F23" s="4"/>
      <c r="G23" s="4"/>
      <c r="H23" s="5"/>
      <c r="I23" s="5"/>
      <c r="J23" s="5"/>
    </row>
    <row r="24" customFormat="false" ht="14.25" hidden="false" customHeight="true" outlineLevel="0" collapsed="false">
      <c r="A24" s="5"/>
      <c r="C24" s="5"/>
      <c r="D24" s="5"/>
      <c r="E24" s="5"/>
      <c r="F24" s="5"/>
      <c r="G24" s="5"/>
      <c r="H24" s="5"/>
      <c r="I24" s="5"/>
      <c r="J24" s="5"/>
    </row>
    <row r="28" customFormat="false" ht="14.25" hidden="false" customHeight="true" outlineLevel="0" collapsed="false">
      <c r="A28" s="5"/>
      <c r="B28" s="5"/>
      <c r="C28" s="5"/>
    </row>
    <row r="29" customFormat="false" ht="14.25" hidden="false" customHeight="true" outlineLevel="0" collapsed="false">
      <c r="A29" s="6" t="s">
        <v>20</v>
      </c>
      <c r="B29" s="5"/>
      <c r="C29" s="5"/>
    </row>
    <row r="30" customFormat="false" ht="28.35" hidden="false" customHeight="true" outlineLevel="0" collapsed="false">
      <c r="A30" s="7" t="s">
        <v>21</v>
      </c>
      <c r="B30" s="7"/>
      <c r="C30" s="7"/>
      <c r="D30" s="7"/>
      <c r="E30" s="1" t="s">
        <v>22</v>
      </c>
      <c r="F30" s="1"/>
      <c r="G30" s="1"/>
    </row>
    <row r="31" customFormat="false" ht="14.25" hidden="false" customHeight="true" outlineLevel="0" collapsed="false">
      <c r="A31" s="5"/>
      <c r="B31" s="5"/>
      <c r="C31" s="5"/>
    </row>
    <row r="32" customFormat="false" ht="14.25" hidden="false" customHeight="true" outlineLevel="0" collapsed="false">
      <c r="A32" s="5"/>
      <c r="B32" s="5"/>
      <c r="C32" s="5"/>
    </row>
    <row r="33" customFormat="false" ht="14.25" hidden="false" customHeight="true" outlineLevel="0" collapsed="false">
      <c r="A33" s="6" t="s">
        <v>23</v>
      </c>
      <c r="B33" s="5"/>
      <c r="C33" s="5"/>
    </row>
    <row r="34" customFormat="false" ht="26.65" hidden="false" customHeight="true" outlineLevel="0" collapsed="false">
      <c r="A34" s="7" t="s">
        <v>24</v>
      </c>
      <c r="B34" s="7"/>
      <c r="C34" s="7"/>
      <c r="D34" s="7"/>
      <c r="E34" s="1" t="s">
        <v>25</v>
      </c>
      <c r="F34" s="1"/>
      <c r="G34" s="1"/>
    </row>
  </sheetData>
  <mergeCells count="13">
    <mergeCell ref="C2:G2"/>
    <mergeCell ref="D9:F9"/>
    <mergeCell ref="B15:G15"/>
    <mergeCell ref="B16:G16"/>
    <mergeCell ref="B17:G17"/>
    <mergeCell ref="A20:G20"/>
    <mergeCell ref="A21:G21"/>
    <mergeCell ref="A22:G22"/>
    <mergeCell ref="A23:G23"/>
    <mergeCell ref="A30:D30"/>
    <mergeCell ref="E30:G30"/>
    <mergeCell ref="A34:D34"/>
    <mergeCell ref="E34:G34"/>
  </mergeCells>
  <printOptions headings="false" gridLines="false" gridLinesSet="true" horizontalCentered="false" verticalCentered="false"/>
  <pageMargins left="0.629166666666667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22" colorId="64" zoomScale="90" zoomScaleNormal="90" zoomScalePageLayoutView="100" workbookViewId="0">
      <selection pane="topLeft" activeCell="A2" activeCellId="0" sqref="A2"/>
    </sheetView>
  </sheetViews>
  <sheetFormatPr defaultColWidth="10.38671875" defaultRowHeight="14.25" zeroHeight="false" outlineLevelRow="0" outlineLevelCol="0"/>
  <cols>
    <col collapsed="false" customWidth="true" hidden="false" outlineLevel="0" max="1" min="1" style="8" width="20.18"/>
    <col collapsed="false" customWidth="true" hidden="false" outlineLevel="0" max="2" min="2" style="8" width="16.73"/>
    <col collapsed="false" customWidth="true" hidden="false" outlineLevel="0" max="3" min="3" style="8" width="10.72"/>
    <col collapsed="false" customWidth="true" hidden="false" outlineLevel="0" max="4" min="4" style="8" width="5.29"/>
    <col collapsed="false" customWidth="true" hidden="false" outlineLevel="0" max="5" min="5" style="8" width="14.4"/>
    <col collapsed="false" customWidth="true" hidden="false" outlineLevel="0" max="63" min="6" style="8" width="10.46"/>
    <col collapsed="false" customWidth="true" hidden="false" outlineLevel="0" max="64" min="64" style="9" width="10.46"/>
  </cols>
  <sheetData>
    <row r="1" customFormat="false" ht="15.75" hidden="false" customHeight="true" outlineLevel="0" collapsed="false">
      <c r="A1" s="10" t="s">
        <v>26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0"/>
    </row>
    <row r="2" customFormat="false" ht="14.25" hidden="false" customHeight="false" outlineLevel="0" collapsed="false">
      <c r="A2" s="12" t="s">
        <v>27</v>
      </c>
      <c r="B2" s="12"/>
      <c r="C2" s="12"/>
      <c r="D2" s="12"/>
      <c r="E2" s="12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14.25" hidden="false" customHeight="false" outlineLevel="0" collapsed="false">
      <c r="A3" s="13" t="str">
        <f aca="false">Обложка!B16</f>
        <v>ООО «Татищевская сыроварня»</v>
      </c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0"/>
    </row>
    <row r="4" customFormat="false" ht="25.35" hidden="false" customHeight="true" outlineLevel="0" collapsed="false">
      <c r="A4" s="13" t="s">
        <v>28</v>
      </c>
      <c r="B4" s="13"/>
      <c r="C4" s="13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0"/>
    </row>
    <row r="5" customFormat="false" ht="14.25" hidden="false" customHeight="false" outlineLevel="0" collapsed="false">
      <c r="A5" s="14" t="str">
        <f aca="false">Обложка!D9</f>
        <v>01.09.2022-30.09.2022</v>
      </c>
      <c r="B5" s="14"/>
      <c r="C5" s="15"/>
      <c r="D5" s="15"/>
      <c r="E5" s="1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0"/>
    </row>
    <row r="6" customFormat="false" ht="15.75" hidden="false" customHeight="true" outlineLevel="0" collapsed="false">
      <c r="A6" s="15" t="s">
        <v>29</v>
      </c>
      <c r="B6" s="15"/>
      <c r="C6" s="15"/>
      <c r="D6" s="15"/>
      <c r="E6" s="15" t="str">
        <f aca="false">Обложка!B4</f>
        <v>18.10. 2021г.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0"/>
    </row>
    <row r="7" customFormat="false" ht="25.35" hidden="false" customHeight="true" outlineLevel="0" collapsed="false">
      <c r="A7" s="13" t="s">
        <v>30</v>
      </c>
      <c r="B7" s="13"/>
      <c r="C7" s="13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0"/>
    </row>
    <row r="8" customFormat="false" ht="14.25" hidden="false" customHeight="false" outlineLevel="0" collapsed="false">
      <c r="A8" s="16" t="s">
        <v>31</v>
      </c>
      <c r="B8" s="16"/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8"/>
    </row>
    <row r="9" customFormat="false" ht="14.25" hidden="false" customHeight="false" outlineLevel="0" collapsed="false">
      <c r="A9" s="19" t="s">
        <v>32</v>
      </c>
      <c r="B9" s="19"/>
      <c r="C9" s="19"/>
      <c r="D9" s="20" t="s">
        <v>33</v>
      </c>
      <c r="E9" s="16" t="n">
        <v>3500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0"/>
    </row>
    <row r="10" customFormat="false" ht="14.25" hidden="false" customHeight="false" outlineLevel="0" collapsed="false">
      <c r="A10" s="19" t="s">
        <v>34</v>
      </c>
      <c r="B10" s="19"/>
      <c r="C10" s="19"/>
      <c r="D10" s="16" t="s">
        <v>35</v>
      </c>
      <c r="E10" s="16" t="n">
        <v>40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0"/>
    </row>
    <row r="11" customFormat="false" ht="14.25" hidden="false" customHeight="false" outlineLevel="0" collapsed="false">
      <c r="A11" s="16" t="s">
        <v>36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8"/>
    </row>
    <row r="12" customFormat="false" ht="14.25" hidden="false" customHeight="false" outlineLevel="0" collapsed="false">
      <c r="A12" s="19" t="s">
        <v>37</v>
      </c>
      <c r="B12" s="19"/>
      <c r="C12" s="19"/>
      <c r="D12" s="20" t="s">
        <v>33</v>
      </c>
      <c r="E12" s="16" t="n">
        <v>3000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0"/>
    </row>
    <row r="13" customFormat="false" ht="15.75" hidden="false" customHeight="true" outlineLevel="0" collapsed="false">
      <c r="A13" s="21" t="s">
        <v>38</v>
      </c>
      <c r="B13" s="21"/>
      <c r="C13" s="21"/>
      <c r="D13" s="21"/>
      <c r="E13" s="21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8"/>
    </row>
    <row r="14" s="26" customFormat="true" ht="35.05" hidden="false" customHeight="false" outlineLevel="0" collapsed="false">
      <c r="A14" s="22" t="s">
        <v>39</v>
      </c>
      <c r="B14" s="22" t="s">
        <v>40</v>
      </c>
      <c r="C14" s="23" t="s">
        <v>41</v>
      </c>
      <c r="D14" s="24" t="s">
        <v>42</v>
      </c>
      <c r="E14" s="24" t="s">
        <v>43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</row>
    <row r="15" customFormat="false" ht="38.25" hidden="false" customHeight="false" outlineLevel="0" collapsed="false">
      <c r="A15" s="27" t="s">
        <v>44</v>
      </c>
      <c r="B15" s="22" t="s">
        <v>45</v>
      </c>
      <c r="C15" s="22" t="s">
        <v>46</v>
      </c>
      <c r="D15" s="24" t="s">
        <v>42</v>
      </c>
      <c r="E15" s="24" t="s">
        <v>43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0"/>
    </row>
    <row r="16" customFormat="false" ht="36.45" hidden="false" customHeight="false" outlineLevel="0" collapsed="false">
      <c r="A16" s="28" t="s">
        <v>47</v>
      </c>
      <c r="B16" s="29" t="s">
        <v>48</v>
      </c>
      <c r="C16" s="30" t="s">
        <v>49</v>
      </c>
      <c r="D16" s="30" t="s">
        <v>50</v>
      </c>
      <c r="E16" s="30" t="s">
        <v>43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0"/>
    </row>
    <row r="17" customFormat="false" ht="36.45" hidden="false" customHeight="false" outlineLevel="0" collapsed="false">
      <c r="A17" s="31" t="s">
        <v>51</v>
      </c>
      <c r="B17" s="31" t="s">
        <v>52</v>
      </c>
      <c r="C17" s="31" t="s">
        <v>53</v>
      </c>
      <c r="D17" s="24" t="s">
        <v>42</v>
      </c>
      <c r="E17" s="24" t="s">
        <v>43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0"/>
    </row>
    <row r="18" customFormat="false" ht="15.75" hidden="false" customHeight="true" outlineLevel="0" collapsed="false">
      <c r="A18" s="32" t="s">
        <v>54</v>
      </c>
      <c r="B18" s="32"/>
      <c r="C18" s="32"/>
      <c r="D18" s="32" t="e">
        <f aca="false">SUM(#REF!)</f>
        <v>#REF!</v>
      </c>
      <c r="E18" s="32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8"/>
    </row>
    <row r="19" customFormat="false" ht="14.25" hidden="false" customHeight="false" outlineLevel="0" collapsed="false">
      <c r="A19" s="19" t="s">
        <v>55</v>
      </c>
      <c r="B19" s="19"/>
      <c r="C19" s="19"/>
      <c r="D19" s="20" t="s">
        <v>35</v>
      </c>
      <c r="E19" s="16" t="n">
        <v>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customFormat="false" ht="14.25" hidden="false" customHeight="false" outlineLevel="0" collapsed="false">
      <c r="A20" s="19" t="s">
        <v>56</v>
      </c>
      <c r="B20" s="19"/>
      <c r="C20" s="19"/>
      <c r="D20" s="20" t="s">
        <v>35</v>
      </c>
      <c r="E20" s="16" t="n">
        <v>10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customFormat="false" ht="14.25" hidden="false" customHeight="false" outlineLevel="0" collapsed="false">
      <c r="A21" s="16" t="s">
        <v>57</v>
      </c>
      <c r="B21" s="16"/>
      <c r="C21" s="16"/>
      <c r="D21" s="16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customFormat="false" ht="24.85" hidden="false" customHeight="false" outlineLevel="0" collapsed="false">
      <c r="A22" s="33" t="str">
        <f aca="false">'Контрольный лист'!A28</f>
        <v>Итого средств учета грызунов в помещениях</v>
      </c>
      <c r="B22" s="33" t="str">
        <f aca="false">'Контрольный лист'!B28</f>
        <v>3 контур защиты</v>
      </c>
      <c r="C22" s="34" t="str">
        <f aca="false">'Контрольный лист'!C28</f>
        <v>КИУ</v>
      </c>
      <c r="D22" s="20" t="s">
        <v>35</v>
      </c>
      <c r="E22" s="35" t="n">
        <v>40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customFormat="false" ht="36.45" hidden="false" customHeight="false" outlineLevel="0" collapsed="false">
      <c r="A23" s="33" t="str">
        <f aca="false">'Контрольный лист'!A29</f>
        <v>Итого средств учета грызунов по периметру  зданий</v>
      </c>
      <c r="B23" s="33" t="str">
        <f aca="false">'Контрольный лист'!B29</f>
        <v>2 контур защиты</v>
      </c>
      <c r="C23" s="34" t="str">
        <f aca="false">'Контрольный лист'!C29</f>
        <v>КИУ</v>
      </c>
      <c r="D23" s="20" t="s">
        <v>35</v>
      </c>
      <c r="E23" s="36" t="n">
        <v>20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customFormat="false" ht="36.45" hidden="false" customHeight="false" outlineLevel="0" collapsed="false">
      <c r="A24" s="33" t="str">
        <f aca="false">'Контрольный лист'!A30</f>
        <v>Итого средств учета грызунов по периметру территории забора</v>
      </c>
      <c r="B24" s="33" t="str">
        <f aca="false">'Контрольный лист'!B30</f>
        <v>1 контур защиты</v>
      </c>
      <c r="C24" s="34" t="str">
        <f aca="false">'Контрольный лист'!C30</f>
        <v>КИУ</v>
      </c>
      <c r="D24" s="20" t="s">
        <v>35</v>
      </c>
      <c r="E24" s="36" t="n">
        <v>30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customFormat="false" ht="36.45" hidden="false" customHeight="false" outlineLevel="0" collapsed="false">
      <c r="A25" s="33" t="str">
        <f aca="false">'Контрольный лист'!A31</f>
        <v>Итого средств учета ползающих насекомых  в помещениях</v>
      </c>
      <c r="B25" s="33" t="str">
        <f aca="false">'Контрольный лист'!B31</f>
        <v>3 контур защиты</v>
      </c>
      <c r="C25" s="34" t="str">
        <f aca="false">'Контрольный лист'!C31</f>
        <v>ИМ</v>
      </c>
      <c r="D25" s="20" t="s">
        <v>35</v>
      </c>
      <c r="E25" s="36" t="n">
        <v>10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customFormat="false" ht="36.45" hidden="false" customHeight="false" outlineLevel="0" collapsed="false">
      <c r="A26" s="33" t="str">
        <f aca="false">'Контрольный лист'!A32</f>
        <v>Итого средств учета летающих насекомых  в помещениях</v>
      </c>
      <c r="B26" s="33" t="str">
        <f aca="false">'Контрольный лист'!B32</f>
        <v>3 контур защиты</v>
      </c>
      <c r="C26" s="34" t="str">
        <f aca="false">'Контрольный лист'!C32</f>
        <v>ИЛ</v>
      </c>
      <c r="D26" s="20" t="s">
        <v>35</v>
      </c>
      <c r="E26" s="36" t="n">
        <v>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customFormat="false" ht="14.25" hidden="false" customHeight="false" outlineLevel="0" collapsed="false">
      <c r="A27" s="37"/>
      <c r="B27" s="37"/>
      <c r="C27" s="37"/>
      <c r="D27" s="38"/>
      <c r="E27" s="3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customFormat="false" ht="13.9" hidden="false" customHeight="true" outlineLevel="0" collapsed="false">
      <c r="A28" s="40" t="s">
        <v>58</v>
      </c>
      <c r="B28" s="40"/>
      <c r="C28" s="41"/>
      <c r="D28" s="41"/>
      <c r="E28" s="42"/>
      <c r="F28" s="42"/>
      <c r="G28" s="43"/>
      <c r="H28" s="43"/>
      <c r="I28" s="43"/>
      <c r="J28" s="41"/>
      <c r="K28" s="41"/>
      <c r="L28" s="44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customFormat="false" ht="13.9" hidden="false" customHeight="true" outlineLevel="0" collapsed="false">
      <c r="A29" s="45" t="s">
        <v>59</v>
      </c>
      <c r="B29" s="45"/>
      <c r="C29" s="45"/>
      <c r="D29" s="45"/>
      <c r="E29" s="45"/>
      <c r="F29" s="46"/>
      <c r="G29" s="45"/>
      <c r="H29" s="45"/>
      <c r="I29" s="45"/>
      <c r="J29" s="45"/>
      <c r="K29" s="45"/>
      <c r="L29" s="45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customFormat="false" ht="23.85" hidden="false" customHeight="true" outlineLevel="0" collapsed="false">
      <c r="A30" s="45" t="s">
        <v>60</v>
      </c>
      <c r="B30" s="45"/>
      <c r="C30" s="45"/>
      <c r="D30" s="45"/>
      <c r="E30" s="45"/>
      <c r="F30" s="46"/>
      <c r="G30" s="45"/>
      <c r="H30" s="45"/>
      <c r="I30" s="45"/>
      <c r="J30" s="45"/>
      <c r="K30" s="45"/>
      <c r="L30" s="45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customFormat="false" ht="14.25" hidden="false" customHeight="false" outlineLevel="0" collapsed="false">
      <c r="A31" s="25" t="s">
        <v>20</v>
      </c>
      <c r="B31" s="15"/>
      <c r="C31" s="15"/>
      <c r="D31" s="15"/>
      <c r="E31" s="9"/>
      <c r="F31" s="9"/>
      <c r="G31" s="9"/>
      <c r="H31" s="9"/>
      <c r="I31" s="9"/>
    </row>
    <row r="32" customFormat="false" ht="14.25" hidden="false" customHeight="false" outlineLevel="0" collapsed="false">
      <c r="A32" s="47" t="s">
        <v>61</v>
      </c>
      <c r="B32" s="47"/>
      <c r="C32" s="39" t="s">
        <v>62</v>
      </c>
      <c r="D32" s="39"/>
      <c r="E32" s="39"/>
      <c r="F32" s="48"/>
      <c r="G32" s="9"/>
      <c r="H32" s="9"/>
      <c r="I32" s="9"/>
    </row>
    <row r="33" customFormat="false" ht="14.25" hidden="false" customHeight="false" outlineLevel="0" collapsed="false">
      <c r="A33" s="9"/>
      <c r="B33" s="9"/>
      <c r="C33" s="9"/>
      <c r="D33" s="9"/>
      <c r="E33" s="0"/>
      <c r="F33" s="9"/>
      <c r="G33" s="9"/>
      <c r="H33" s="9"/>
      <c r="I33" s="9"/>
    </row>
    <row r="34" customFormat="false" ht="14.25" hidden="false" customHeight="false" outlineLevel="0" collapsed="false">
      <c r="A34" s="11" t="s">
        <v>23</v>
      </c>
      <c r="B34" s="9"/>
      <c r="C34" s="9"/>
      <c r="D34" s="9"/>
      <c r="E34" s="49"/>
      <c r="F34" s="9"/>
      <c r="G34" s="9"/>
      <c r="H34" s="9"/>
      <c r="I34" s="9"/>
    </row>
    <row r="35" customFormat="false" ht="13.9" hidden="false" customHeight="true" outlineLevel="0" collapsed="false">
      <c r="A35" s="50" t="s">
        <v>63</v>
      </c>
      <c r="B35" s="50"/>
      <c r="C35" s="51" t="s">
        <v>25</v>
      </c>
      <c r="D35" s="51"/>
      <c r="E35" s="51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">
    <mergeCell ref="A1:E1"/>
    <mergeCell ref="A2:E2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E13"/>
    <mergeCell ref="A18:E18"/>
    <mergeCell ref="A19:C19"/>
    <mergeCell ref="A20:C20"/>
    <mergeCell ref="A21:E21"/>
    <mergeCell ref="A28:B28"/>
    <mergeCell ref="A29:E29"/>
    <mergeCell ref="A30:E30"/>
    <mergeCell ref="A32:B32"/>
    <mergeCell ref="C32:E32"/>
    <mergeCell ref="A35:B35"/>
    <mergeCell ref="C35:E35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N19" activeCellId="0" sqref="N19"/>
    </sheetView>
  </sheetViews>
  <sheetFormatPr defaultColWidth="10.51171875" defaultRowHeight="13.8" zeroHeight="false" outlineLevelRow="0" outlineLevelCol="0"/>
  <cols>
    <col collapsed="false" customWidth="true" hidden="false" outlineLevel="0" max="1" min="1" style="52" width="4.92"/>
    <col collapsed="false" customWidth="true" hidden="false" outlineLevel="0" max="2" min="2" style="53" width="19.69"/>
    <col collapsed="false" customWidth="true" hidden="false" outlineLevel="0" max="3" min="3" style="53" width="13.92"/>
    <col collapsed="false" customWidth="true" hidden="false" outlineLevel="0" max="4" min="4" style="53" width="4.92"/>
    <col collapsed="false" customWidth="false" hidden="true" outlineLevel="0" max="5" min="5" style="53" width="10.5"/>
    <col collapsed="false" customWidth="true" hidden="false" outlineLevel="0" max="6" min="6" style="53" width="23.38"/>
    <col collapsed="false" customWidth="true" hidden="false" outlineLevel="0" max="7" min="7" style="53" width="21.41"/>
    <col collapsed="false" customWidth="true" hidden="false" outlineLevel="0" max="8" min="8" style="53" width="8.98"/>
    <col collapsed="false" customWidth="true" hidden="false" outlineLevel="0" max="65" min="9" style="0" width="8.98"/>
  </cols>
  <sheetData>
    <row r="1" customFormat="false" ht="15.75" hidden="false" customHeight="true" outlineLevel="0" collapsed="false">
      <c r="A1" s="0"/>
      <c r="B1" s="54" t="s">
        <v>64</v>
      </c>
      <c r="C1" s="54"/>
      <c r="D1" s="54"/>
      <c r="E1" s="54"/>
      <c r="F1" s="54"/>
      <c r="G1" s="54"/>
    </row>
    <row r="2" customFormat="false" ht="14.25" hidden="false" customHeight="false" outlineLevel="0" collapsed="false">
      <c r="A2" s="55"/>
      <c r="B2" s="55"/>
      <c r="C2" s="55"/>
      <c r="D2" s="55"/>
      <c r="E2" s="56"/>
      <c r="F2" s="56" t="str">
        <f aca="false">Обложка!D9</f>
        <v>01.09.2022-30.09.2022</v>
      </c>
      <c r="G2" s="57"/>
    </row>
    <row r="3" customFormat="false" ht="15.75" hidden="false" customHeight="true" outlineLevel="0" collapsed="false">
      <c r="A3" s="58" t="s">
        <v>65</v>
      </c>
      <c r="B3" s="59" t="s">
        <v>66</v>
      </c>
      <c r="C3" s="59"/>
      <c r="D3" s="59"/>
      <c r="E3" s="59"/>
      <c r="F3" s="59" t="s">
        <v>67</v>
      </c>
      <c r="G3" s="59" t="s">
        <v>54</v>
      </c>
    </row>
    <row r="4" customFormat="false" ht="14.25" hidden="false" customHeight="false" outlineLevel="0" collapsed="false">
      <c r="A4" s="60" t="s">
        <v>68</v>
      </c>
      <c r="B4" s="60"/>
      <c r="C4" s="60"/>
      <c r="D4" s="60"/>
      <c r="E4" s="60"/>
      <c r="F4" s="60"/>
      <c r="G4" s="60"/>
    </row>
    <row r="5" customFormat="false" ht="15.75" hidden="false" customHeight="true" outlineLevel="0" collapsed="false">
      <c r="A5" s="58" t="s">
        <v>69</v>
      </c>
      <c r="B5" s="61" t="s">
        <v>70</v>
      </c>
      <c r="C5" s="61"/>
      <c r="D5" s="61"/>
      <c r="E5" s="61"/>
      <c r="F5" s="59" t="n">
        <v>3500</v>
      </c>
      <c r="G5" s="59" t="n">
        <v>3500</v>
      </c>
    </row>
    <row r="6" customFormat="false" ht="15.75" hidden="false" customHeight="true" outlineLevel="0" collapsed="false">
      <c r="A6" s="58" t="s">
        <v>71</v>
      </c>
      <c r="B6" s="61" t="s">
        <v>72</v>
      </c>
      <c r="C6" s="61"/>
      <c r="D6" s="61"/>
      <c r="E6" s="61"/>
      <c r="F6" s="59" t="n">
        <v>3000</v>
      </c>
      <c r="G6" s="59" t="n">
        <v>3000</v>
      </c>
    </row>
    <row r="7" customFormat="false" ht="15.95" hidden="false" customHeight="true" outlineLevel="0" collapsed="false">
      <c r="A7" s="60" t="s">
        <v>73</v>
      </c>
      <c r="B7" s="60"/>
      <c r="C7" s="60"/>
      <c r="D7" s="60"/>
      <c r="E7" s="60"/>
      <c r="F7" s="60"/>
      <c r="G7" s="60"/>
    </row>
    <row r="8" customFormat="false" ht="15.4" hidden="false" customHeight="true" outlineLevel="0" collapsed="false">
      <c r="A8" s="62" t="s">
        <v>74</v>
      </c>
      <c r="B8" s="63" t="s">
        <v>75</v>
      </c>
      <c r="C8" s="63"/>
      <c r="D8" s="63"/>
      <c r="E8" s="63"/>
      <c r="F8" s="64" t="n">
        <f aca="false">'Контрольный лист'!F28+'Контрольный лист'!F29+'Контрольный лист'!F30</f>
        <v>90</v>
      </c>
      <c r="G8" s="64" t="n">
        <f aca="false">'Контрольный лист'!F31+'Контрольный лист'!F32</f>
        <v>14</v>
      </c>
    </row>
    <row r="9" customFormat="false" ht="14.15" hidden="false" customHeight="true" outlineLevel="0" collapsed="false">
      <c r="A9" s="58" t="s">
        <v>76</v>
      </c>
      <c r="B9" s="63" t="s">
        <v>77</v>
      </c>
      <c r="C9" s="63"/>
      <c r="D9" s="63"/>
      <c r="E9" s="61"/>
      <c r="F9" s="65" t="str">
        <f aca="false">'Контрольный лист'!G33</f>
        <v>0</v>
      </c>
      <c r="G9" s="65" t="n">
        <v>0</v>
      </c>
    </row>
    <row r="10" customFormat="false" ht="28.35" hidden="false" customHeight="true" outlineLevel="0" collapsed="false">
      <c r="A10" s="58" t="s">
        <v>78</v>
      </c>
      <c r="B10" s="61" t="s">
        <v>79</v>
      </c>
      <c r="C10" s="61"/>
      <c r="D10" s="61"/>
      <c r="E10" s="61"/>
      <c r="F10" s="66" t="n">
        <f aca="false">100-F9*100/F8</f>
        <v>100</v>
      </c>
      <c r="G10" s="65" t="n">
        <f aca="false">100-0*100/2</f>
        <v>100</v>
      </c>
    </row>
    <row r="11" customFormat="false" ht="15.75" hidden="false" customHeight="true" outlineLevel="0" collapsed="false">
      <c r="A11" s="60" t="s">
        <v>80</v>
      </c>
      <c r="B11" s="60"/>
      <c r="C11" s="60"/>
      <c r="D11" s="60"/>
      <c r="E11" s="60"/>
      <c r="F11" s="60"/>
      <c r="G11" s="60"/>
    </row>
    <row r="12" customFormat="false" ht="88.7" hidden="false" customHeight="true" outlineLevel="0" collapsed="false">
      <c r="A12" s="58" t="s">
        <v>81</v>
      </c>
      <c r="B12" s="61" t="s">
        <v>82</v>
      </c>
      <c r="C12" s="61"/>
      <c r="D12" s="61"/>
      <c r="E12" s="61"/>
      <c r="F12" s="61" t="s">
        <v>83</v>
      </c>
      <c r="G12" s="61" t="s">
        <v>84</v>
      </c>
    </row>
    <row r="13" customFormat="false" ht="100.3" hidden="false" customHeight="true" outlineLevel="0" collapsed="false">
      <c r="A13" s="58" t="s">
        <v>85</v>
      </c>
      <c r="B13" s="61" t="s">
        <v>86</v>
      </c>
      <c r="C13" s="61"/>
      <c r="D13" s="61"/>
      <c r="E13" s="61"/>
      <c r="F13" s="61" t="s">
        <v>87</v>
      </c>
      <c r="G13" s="61" t="s">
        <v>88</v>
      </c>
    </row>
    <row r="14" customFormat="false" ht="49.75" hidden="false" customHeight="true" outlineLevel="0" collapsed="false">
      <c r="A14" s="58" t="s">
        <v>89</v>
      </c>
      <c r="B14" s="67" t="str">
        <f aca="false">'Контрольный лист'!A28</f>
        <v>Итого средств учета грызунов в помещениях</v>
      </c>
      <c r="C14" s="67" t="str">
        <f aca="false">'Контрольный лист'!B28</f>
        <v>3 контур защиты</v>
      </c>
      <c r="D14" s="67" t="str">
        <f aca="false">'Контрольный лист'!C28</f>
        <v>КИУ</v>
      </c>
      <c r="E14" s="61" t="e">
        <f aca="false">#REF!</f>
        <v>#REF!</v>
      </c>
      <c r="F14" s="65" t="n">
        <f aca="false">'Контрольный лист'!F28</f>
        <v>40</v>
      </c>
      <c r="G14" s="65" t="s">
        <v>90</v>
      </c>
    </row>
    <row r="15" customFormat="false" ht="54.7" hidden="false" customHeight="true" outlineLevel="0" collapsed="false">
      <c r="A15" s="58" t="s">
        <v>91</v>
      </c>
      <c r="B15" s="67" t="str">
        <f aca="false">'Контрольный лист'!A29</f>
        <v>Итого средств учета грызунов по периметру  зданий</v>
      </c>
      <c r="C15" s="67" t="str">
        <f aca="false">'Контрольный лист'!B29</f>
        <v>2 контур защиты</v>
      </c>
      <c r="D15" s="67" t="str">
        <f aca="false">'Контрольный лист'!C29</f>
        <v>КИУ</v>
      </c>
      <c r="E15" s="61" t="e">
        <f aca="false">#REF!</f>
        <v>#REF!</v>
      </c>
      <c r="F15" s="65" t="n">
        <f aca="false">'Контрольный лист'!F29</f>
        <v>20</v>
      </c>
      <c r="G15" s="65" t="s">
        <v>90</v>
      </c>
    </row>
    <row r="16" customFormat="false" ht="35.65" hidden="false" customHeight="true" outlineLevel="0" collapsed="false">
      <c r="A16" s="58" t="s">
        <v>92</v>
      </c>
      <c r="B16" s="67" t="str">
        <f aca="false">'Контрольный лист'!A30</f>
        <v>Итого средств учета грызунов по периметру территории забора</v>
      </c>
      <c r="C16" s="67" t="str">
        <f aca="false">'Контрольный лист'!B30</f>
        <v>1 контур защиты</v>
      </c>
      <c r="D16" s="67" t="str">
        <f aca="false">'Контрольный лист'!C30</f>
        <v>КИУ</v>
      </c>
      <c r="E16" s="61"/>
      <c r="F16" s="65" t="n">
        <f aca="false">'Контрольный лист'!F30</f>
        <v>30</v>
      </c>
      <c r="G16" s="65"/>
    </row>
    <row r="17" customFormat="false" ht="32.1" hidden="false" customHeight="true" outlineLevel="0" collapsed="false">
      <c r="A17" s="58" t="s">
        <v>93</v>
      </c>
      <c r="B17" s="67" t="str">
        <f aca="false">'Контрольный лист'!A31</f>
        <v>Итого средств учета ползающих насекомых  в помещениях</v>
      </c>
      <c r="C17" s="67" t="str">
        <f aca="false">'Контрольный лист'!B31</f>
        <v>3 контур защиты</v>
      </c>
      <c r="D17" s="67" t="str">
        <f aca="false">'Контрольный лист'!C31</f>
        <v>ИМ</v>
      </c>
      <c r="E17" s="61"/>
      <c r="F17" s="65" t="s">
        <v>90</v>
      </c>
      <c r="G17" s="65" t="n">
        <f aca="false">'Контрольный лист'!F31</f>
        <v>10</v>
      </c>
    </row>
    <row r="18" customFormat="false" ht="33.2" hidden="false" customHeight="true" outlineLevel="0" collapsed="false">
      <c r="A18" s="58" t="s">
        <v>94</v>
      </c>
      <c r="B18" s="67" t="str">
        <f aca="false">'Контрольный лист'!A32</f>
        <v>Итого средств учета летающих насекомых  в помещениях</v>
      </c>
      <c r="C18" s="67" t="str">
        <f aca="false">'Контрольный лист'!B32</f>
        <v>3 контур защиты</v>
      </c>
      <c r="D18" s="67" t="str">
        <f aca="false">'Контрольный лист'!C32</f>
        <v>ИЛ</v>
      </c>
      <c r="E18" s="61"/>
      <c r="F18" s="65" t="s">
        <v>90</v>
      </c>
      <c r="G18" s="65" t="n">
        <f aca="false">'Контрольный лист'!F32</f>
        <v>4</v>
      </c>
    </row>
    <row r="19" customFormat="false" ht="37.5" hidden="false" customHeight="true" outlineLevel="0" collapsed="false">
      <c r="A19" s="68" t="s">
        <v>95</v>
      </c>
      <c r="B19" s="68"/>
      <c r="C19" s="68"/>
      <c r="D19" s="68"/>
      <c r="E19" s="68"/>
      <c r="F19" s="68"/>
      <c r="G19" s="68"/>
    </row>
    <row r="20" customFormat="false" ht="37.5" hidden="false" customHeight="true" outlineLevel="0" collapsed="false">
      <c r="A20" s="58" t="s">
        <v>96</v>
      </c>
      <c r="B20" s="61" t="s">
        <v>97</v>
      </c>
      <c r="C20" s="61"/>
      <c r="D20" s="61"/>
      <c r="E20" s="61"/>
      <c r="F20" s="69" t="s">
        <v>98</v>
      </c>
      <c r="G20" s="70" t="s">
        <v>90</v>
      </c>
    </row>
    <row r="21" customFormat="false" ht="35.05" hidden="false" customHeight="true" outlineLevel="0" collapsed="false">
      <c r="A21" s="58" t="s">
        <v>99</v>
      </c>
      <c r="B21" s="61" t="s">
        <v>100</v>
      </c>
      <c r="C21" s="61"/>
      <c r="D21" s="61"/>
      <c r="E21" s="61"/>
      <c r="F21" s="69" t="s">
        <v>101</v>
      </c>
      <c r="G21" s="69"/>
    </row>
    <row r="22" customFormat="false" ht="46.5" hidden="false" customHeight="true" outlineLevel="0" collapsed="false">
      <c r="A22" s="58" t="s">
        <v>102</v>
      </c>
      <c r="B22" s="71" t="s">
        <v>103</v>
      </c>
      <c r="C22" s="71"/>
      <c r="D22" s="71"/>
      <c r="E22" s="71"/>
      <c r="F22" s="70" t="s">
        <v>90</v>
      </c>
      <c r="G22" s="72" t="s">
        <v>104</v>
      </c>
    </row>
    <row r="23" customFormat="false" ht="56.25" hidden="false" customHeight="true" outlineLevel="0" collapsed="false">
      <c r="A23" s="58" t="s">
        <v>105</v>
      </c>
      <c r="B23" s="28" t="s">
        <v>47</v>
      </c>
      <c r="C23" s="28"/>
      <c r="D23" s="28"/>
      <c r="E23" s="71"/>
      <c r="F23" s="70" t="s">
        <v>90</v>
      </c>
      <c r="G23" s="29" t="s">
        <v>106</v>
      </c>
    </row>
    <row r="24" customFormat="false" ht="55.5" hidden="false" customHeight="true" outlineLevel="0" collapsed="false">
      <c r="A24" s="68" t="s">
        <v>107</v>
      </c>
      <c r="B24" s="68"/>
      <c r="C24" s="68"/>
      <c r="D24" s="68"/>
      <c r="E24" s="68"/>
      <c r="F24" s="68"/>
      <c r="G24" s="68"/>
    </row>
    <row r="25" customFormat="false" ht="55.5" hidden="false" customHeight="true" outlineLevel="0" collapsed="false">
      <c r="A25" s="58" t="s">
        <v>108</v>
      </c>
      <c r="B25" s="61" t="s">
        <v>109</v>
      </c>
      <c r="C25" s="61"/>
      <c r="D25" s="61"/>
      <c r="E25" s="61"/>
      <c r="F25" s="59" t="s">
        <v>110</v>
      </c>
      <c r="G25" s="59" t="s">
        <v>110</v>
      </c>
    </row>
    <row r="26" customFormat="false" ht="13.8" hidden="false" customHeight="true" outlineLevel="0" collapsed="false">
      <c r="A26" s="58" t="s">
        <v>111</v>
      </c>
      <c r="B26" s="61" t="s">
        <v>112</v>
      </c>
      <c r="C26" s="61"/>
      <c r="D26" s="61"/>
      <c r="E26" s="61"/>
      <c r="F26" s="59"/>
      <c r="G26" s="59"/>
    </row>
    <row r="27" customFormat="false" ht="17.1" hidden="false" customHeight="true" outlineLevel="0" collapsed="false">
      <c r="A27" s="58" t="s">
        <v>113</v>
      </c>
      <c r="B27" s="61" t="s">
        <v>114</v>
      </c>
      <c r="C27" s="61"/>
      <c r="D27" s="61"/>
      <c r="E27" s="61"/>
      <c r="F27" s="59"/>
      <c r="G27" s="59"/>
    </row>
    <row r="28" customFormat="false" ht="15.75" hidden="false" customHeight="true" outlineLevel="0" collapsed="false">
      <c r="A28" s="60" t="s">
        <v>115</v>
      </c>
      <c r="B28" s="60"/>
      <c r="C28" s="60"/>
      <c r="D28" s="60"/>
      <c r="E28" s="60"/>
      <c r="F28" s="60"/>
      <c r="G28" s="60"/>
    </row>
    <row r="29" customFormat="false" ht="18.4" hidden="false" customHeight="true" outlineLevel="0" collapsed="false">
      <c r="A29" s="58" t="s">
        <v>116</v>
      </c>
      <c r="B29" s="59" t="s">
        <v>117</v>
      </c>
      <c r="C29" s="59"/>
      <c r="D29" s="59"/>
      <c r="E29" s="59"/>
      <c r="F29" s="59"/>
      <c r="G29" s="59"/>
    </row>
    <row r="30" customFormat="false" ht="13.8" hidden="false" customHeight="false" outlineLevel="0" collapsed="false">
      <c r="B30" s="73"/>
      <c r="C30" s="73"/>
      <c r="D30" s="73"/>
      <c r="E30" s="73"/>
      <c r="F30" s="74"/>
      <c r="G30" s="75"/>
    </row>
    <row r="31" customFormat="false" ht="49.7" hidden="false" customHeight="true" outlineLevel="0" collapsed="false">
      <c r="B31" s="25" t="s">
        <v>20</v>
      </c>
      <c r="C31" s="25"/>
      <c r="D31" s="15"/>
      <c r="E31" s="15"/>
      <c r="F31" s="15"/>
      <c r="G31" s="9"/>
    </row>
    <row r="32" customFormat="false" ht="13.8" hidden="false" customHeight="false" outlineLevel="0" collapsed="false">
      <c r="B32" s="47" t="s">
        <v>61</v>
      </c>
      <c r="C32" s="47"/>
      <c r="D32" s="47"/>
      <c r="E32" s="9"/>
      <c r="F32" s="37" t="s">
        <v>62</v>
      </c>
      <c r="G32" s="37"/>
    </row>
    <row r="33" customFormat="false" ht="13.8" hidden="false" customHeight="false" outlineLevel="0" collapsed="false">
      <c r="B33" s="0"/>
      <c r="C33" s="0"/>
      <c r="D33" s="0"/>
      <c r="E33" s="0"/>
      <c r="F33" s="0"/>
      <c r="G33" s="0"/>
    </row>
    <row r="34" customFormat="false" ht="13.8" hidden="false" customHeight="false" outlineLevel="0" collapsed="false">
      <c r="B34" s="11" t="s">
        <v>23</v>
      </c>
      <c r="C34" s="11"/>
      <c r="D34" s="9"/>
      <c r="E34" s="9"/>
      <c r="F34" s="9"/>
      <c r="G34" s="9"/>
    </row>
    <row r="35" customFormat="false" ht="13.8" hidden="false" customHeight="true" outlineLevel="0" collapsed="false">
      <c r="B35" s="15" t="s">
        <v>24</v>
      </c>
      <c r="C35" s="15"/>
      <c r="D35" s="15"/>
      <c r="E35" s="15"/>
      <c r="F35" s="47" t="s">
        <v>118</v>
      </c>
      <c r="G35" s="47"/>
    </row>
    <row r="37" customFormat="false" ht="26.85" hidden="false" customHeight="true" outlineLevel="0" collapsed="false"/>
  </sheetData>
  <mergeCells count="30">
    <mergeCell ref="B1:G1"/>
    <mergeCell ref="A2:D2"/>
    <mergeCell ref="B3:E3"/>
    <mergeCell ref="A4:G4"/>
    <mergeCell ref="B5:E5"/>
    <mergeCell ref="B6:D6"/>
    <mergeCell ref="A7:G7"/>
    <mergeCell ref="B8:E8"/>
    <mergeCell ref="B9:D9"/>
    <mergeCell ref="B10:E10"/>
    <mergeCell ref="A11:G11"/>
    <mergeCell ref="B12:E12"/>
    <mergeCell ref="B13:E13"/>
    <mergeCell ref="A19:G19"/>
    <mergeCell ref="B20:E20"/>
    <mergeCell ref="B21:E21"/>
    <mergeCell ref="B22:E22"/>
    <mergeCell ref="B23:D23"/>
    <mergeCell ref="A24:G24"/>
    <mergeCell ref="B25:E25"/>
    <mergeCell ref="F25:F27"/>
    <mergeCell ref="G25:G27"/>
    <mergeCell ref="B26:E26"/>
    <mergeCell ref="B27:E27"/>
    <mergeCell ref="A28:G28"/>
    <mergeCell ref="B29:G29"/>
    <mergeCell ref="B32:D32"/>
    <mergeCell ref="F32:G32"/>
    <mergeCell ref="B35:E35"/>
    <mergeCell ref="F35:G35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J3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3" topLeftCell="C25" activePane="bottomRight" state="frozen"/>
      <selection pane="topLeft" activeCell="A1" activeCellId="0" sqref="A1"/>
      <selection pane="topRight" activeCell="C1" activeCellId="0" sqref="C1"/>
      <selection pane="bottomLeft" activeCell="A25" activeCellId="0" sqref="A25"/>
      <selection pane="bottomRight" activeCell="I34" activeCellId="0" sqref="I34"/>
    </sheetView>
  </sheetViews>
  <sheetFormatPr defaultColWidth="10.38671875" defaultRowHeight="13.8" zeroHeight="false" outlineLevelRow="0" outlineLevelCol="0"/>
  <cols>
    <col collapsed="false" customWidth="true" hidden="false" outlineLevel="0" max="1" min="1" style="76" width="3.8"/>
    <col collapsed="false" customWidth="true" hidden="false" outlineLevel="0" max="2" min="2" style="77" width="27.58"/>
    <col collapsed="false" customWidth="true" hidden="false" outlineLevel="0" max="3" min="3" style="78" width="17.87"/>
    <col collapsed="false" customWidth="true" hidden="false" outlineLevel="0" max="4" min="4" style="76" width="5.66"/>
    <col collapsed="false" customWidth="true" hidden="false" outlineLevel="0" max="5" min="5" style="76" width="6.4"/>
    <col collapsed="false" customWidth="true" hidden="false" outlineLevel="0" max="6" min="6" style="76" width="13.79"/>
    <col collapsed="false" customWidth="true" hidden="false" outlineLevel="0" max="59" min="7" style="76" width="10.46"/>
    <col collapsed="false" customWidth="true" hidden="false" outlineLevel="0" max="62" min="60" style="79" width="10.46"/>
    <col collapsed="false" customWidth="true" hidden="false" outlineLevel="0" max="1024" min="1024" style="0" width="10.72"/>
  </cols>
  <sheetData>
    <row r="1" customFormat="false" ht="17.65" hidden="false" customHeight="true" outlineLevel="0" collapsed="false">
      <c r="A1" s="80" t="s">
        <v>119</v>
      </c>
      <c r="B1" s="80"/>
      <c r="C1" s="80"/>
      <c r="D1" s="80"/>
      <c r="E1" s="80"/>
      <c r="F1" s="80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0"/>
      <c r="BI1" s="0"/>
      <c r="BJ1" s="0"/>
    </row>
    <row r="2" customFormat="false" ht="13.8" hidden="false" customHeight="false" outlineLevel="0" collapsed="false">
      <c r="A2" s="82"/>
      <c r="B2" s="83"/>
      <c r="C2" s="84" t="str">
        <f aca="false">Обложка!D9</f>
        <v>01.09.2022-30.09.2022</v>
      </c>
      <c r="D2" s="84"/>
      <c r="E2" s="84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0"/>
      <c r="BI2" s="0"/>
      <c r="BJ2" s="0"/>
    </row>
    <row r="3" s="49" customFormat="true" ht="36.2" hidden="false" customHeight="true" outlineLevel="0" collapsed="false">
      <c r="A3" s="34" t="s">
        <v>120</v>
      </c>
      <c r="B3" s="85" t="s">
        <v>121</v>
      </c>
      <c r="C3" s="85" t="s">
        <v>122</v>
      </c>
      <c r="D3" s="34" t="s">
        <v>123</v>
      </c>
      <c r="E3" s="86" t="str">
        <f aca="false">'Контрольный лист'!F3</f>
        <v>Кол-во ловушек</v>
      </c>
      <c r="F3" s="34" t="s">
        <v>124</v>
      </c>
      <c r="G3" s="51"/>
      <c r="H3" s="87"/>
      <c r="I3" s="88"/>
      <c r="J3" s="89"/>
      <c r="K3" s="90"/>
      <c r="L3" s="91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</row>
    <row r="4" customFormat="false" ht="26.1" hidden="false" customHeight="true" outlineLevel="0" collapsed="false">
      <c r="A4" s="34" t="n">
        <v>1</v>
      </c>
      <c r="B4" s="92" t="str">
        <f aca="false">'Контрольный лист'!A4</f>
        <v>Аппаратный цех</v>
      </c>
      <c r="C4" s="92" t="str">
        <f aca="false">'Контрольный лист'!B4</f>
        <v>3 контур защиты</v>
      </c>
      <c r="D4" s="92" t="str">
        <f aca="false">'Контрольный лист'!C4</f>
        <v>КИУ</v>
      </c>
      <c r="E4" s="86" t="n">
        <f aca="false">'Контрольный лист'!F4</f>
        <v>9</v>
      </c>
      <c r="F4" s="93"/>
      <c r="G4" s="94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</row>
    <row r="5" customFormat="false" ht="26.1" hidden="false" customHeight="true" outlineLevel="0" collapsed="false">
      <c r="A5" s="34" t="n">
        <v>2</v>
      </c>
      <c r="B5" s="92" t="str">
        <f aca="false">'Контрольный лист'!A5</f>
        <v>Зона погрузки товара</v>
      </c>
      <c r="C5" s="92" t="str">
        <f aca="false">'Контрольный лист'!B5</f>
        <v>3 контур защиты</v>
      </c>
      <c r="D5" s="92" t="str">
        <f aca="false">'Контрольный лист'!C5</f>
        <v>КИУ</v>
      </c>
      <c r="E5" s="86" t="n">
        <f aca="false">'Контрольный лист'!F5</f>
        <v>2</v>
      </c>
      <c r="F5" s="93"/>
      <c r="G5" s="94"/>
      <c r="H5" s="87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</row>
    <row r="6" customFormat="false" ht="26.1" hidden="false" customHeight="true" outlineLevel="0" collapsed="false">
      <c r="A6" s="34" t="n">
        <v>3</v>
      </c>
      <c r="B6" s="92" t="str">
        <f aca="false">'Контрольный лист'!A6</f>
        <v>Цех фасовки</v>
      </c>
      <c r="C6" s="92" t="str">
        <f aca="false">'Контрольный лист'!B6</f>
        <v>3 контур защиты</v>
      </c>
      <c r="D6" s="92" t="str">
        <f aca="false">'Контрольный лист'!C6</f>
        <v>КИУ</v>
      </c>
      <c r="E6" s="86" t="n">
        <f aca="false">'Контрольный лист'!F6</f>
        <v>8</v>
      </c>
      <c r="F6" s="93"/>
      <c r="G6" s="94"/>
    </row>
    <row r="7" customFormat="false" ht="23.85" hidden="false" customHeight="true" outlineLevel="0" collapsed="false">
      <c r="A7" s="34" t="n">
        <v>4</v>
      </c>
      <c r="B7" s="92" t="str">
        <f aca="false">'Контрольный лист'!A7</f>
        <v>Отделение приемки молока</v>
      </c>
      <c r="C7" s="92" t="str">
        <f aca="false">'Контрольный лист'!B7</f>
        <v>3 контур защиты</v>
      </c>
      <c r="D7" s="92" t="str">
        <f aca="false">'Контрольный лист'!C7</f>
        <v>КИУ</v>
      </c>
      <c r="E7" s="86" t="n">
        <f aca="false">'Контрольный лист'!F7</f>
        <v>2</v>
      </c>
      <c r="F7" s="93"/>
      <c r="G7" s="94"/>
    </row>
    <row r="8" customFormat="false" ht="26.85" hidden="false" customHeight="true" outlineLevel="0" collapsed="false">
      <c r="A8" s="34" t="n">
        <v>5</v>
      </c>
      <c r="B8" s="92" t="str">
        <f aca="false">'Контрольный лист'!A8</f>
        <v>Коридор перед входом в лабораторию</v>
      </c>
      <c r="C8" s="92" t="str">
        <f aca="false">'Контрольный лист'!B8</f>
        <v>3 контур защиты</v>
      </c>
      <c r="D8" s="92" t="str">
        <f aca="false">'Контрольный лист'!C8</f>
        <v>КИУ</v>
      </c>
      <c r="E8" s="86" t="n">
        <f aca="false">'Контрольный лист'!F8</f>
        <v>1</v>
      </c>
      <c r="F8" s="93"/>
      <c r="G8" s="94"/>
    </row>
    <row r="9" customFormat="false" ht="22.5" hidden="false" customHeight="true" outlineLevel="0" collapsed="false">
      <c r="A9" s="34" t="n">
        <v>6</v>
      </c>
      <c r="B9" s="92" t="str">
        <f aca="false">'Контрольный лист'!A9</f>
        <v>Склад №1</v>
      </c>
      <c r="C9" s="92" t="str">
        <f aca="false">'Контрольный лист'!B9</f>
        <v>3 контур защиты</v>
      </c>
      <c r="D9" s="92" t="str">
        <f aca="false">'Контрольный лист'!C9</f>
        <v>КИУ</v>
      </c>
      <c r="E9" s="86" t="n">
        <f aca="false">'Контрольный лист'!F9</f>
        <v>1</v>
      </c>
      <c r="F9" s="93"/>
      <c r="G9" s="94"/>
    </row>
    <row r="10" customFormat="false" ht="13.8" hidden="false" customHeight="false" outlineLevel="0" collapsed="false">
      <c r="A10" s="34" t="n">
        <v>7</v>
      </c>
      <c r="B10" s="92" t="str">
        <f aca="false">'Контрольный лист'!A10</f>
        <v>Творожный цех</v>
      </c>
      <c r="C10" s="92" t="str">
        <f aca="false">'Контрольный лист'!B10</f>
        <v>3 контур защиты</v>
      </c>
      <c r="D10" s="92" t="str">
        <f aca="false">'Контрольный лист'!C10</f>
        <v>КИУ</v>
      </c>
      <c r="E10" s="86" t="n">
        <f aca="false">'Контрольный лист'!F10</f>
        <v>4</v>
      </c>
      <c r="F10" s="93"/>
      <c r="G10" s="95"/>
    </row>
    <row r="11" customFormat="false" ht="13.8" hidden="false" customHeight="false" outlineLevel="0" collapsed="false">
      <c r="A11" s="34" t="n">
        <v>8</v>
      </c>
      <c r="B11" s="92" t="str">
        <f aca="false">'Контрольный лист'!A11</f>
        <v>Тамбур</v>
      </c>
      <c r="C11" s="92" t="str">
        <f aca="false">'Контрольный лист'!B11</f>
        <v>3 контур защиты</v>
      </c>
      <c r="D11" s="92" t="str">
        <f aca="false">'Контрольный лист'!C11</f>
        <v>КИУ</v>
      </c>
      <c r="E11" s="86" t="n">
        <f aca="false">'Контрольный лист'!F11</f>
        <v>1</v>
      </c>
      <c r="F11" s="93"/>
    </row>
    <row r="12" customFormat="false" ht="23.85" hidden="false" customHeight="false" outlineLevel="0" collapsed="false">
      <c r="A12" s="34" t="n">
        <v>9</v>
      </c>
      <c r="B12" s="92" t="str">
        <f aca="false">'Контрольный лист'!A12</f>
        <v>Коридор перед входом в производство</v>
      </c>
      <c r="C12" s="92" t="str">
        <f aca="false">'Контрольный лист'!B12</f>
        <v>3 контур защиты</v>
      </c>
      <c r="D12" s="92" t="str">
        <f aca="false">'Контрольный лист'!C12</f>
        <v>КИУ</v>
      </c>
      <c r="E12" s="86" t="n">
        <f aca="false">'Контрольный лист'!F12</f>
        <v>1</v>
      </c>
      <c r="F12" s="93"/>
    </row>
    <row r="13" customFormat="false" ht="13.8" hidden="false" customHeight="false" outlineLevel="0" collapsed="false">
      <c r="A13" s="34" t="n">
        <v>10</v>
      </c>
      <c r="B13" s="92" t="str">
        <f aca="false">'Контрольный лист'!A13</f>
        <v>Комната приема пищи</v>
      </c>
      <c r="C13" s="92" t="str">
        <f aca="false">'Контрольный лист'!B13</f>
        <v>3 контур защиты</v>
      </c>
      <c r="D13" s="92" t="str">
        <f aca="false">'Контрольный лист'!C13</f>
        <v>КИУ</v>
      </c>
      <c r="E13" s="86" t="n">
        <f aca="false">'Контрольный лист'!F13</f>
        <v>1</v>
      </c>
      <c r="F13" s="93"/>
    </row>
    <row r="14" customFormat="false" ht="13.8" hidden="false" customHeight="false" outlineLevel="0" collapsed="false">
      <c r="A14" s="34" t="n">
        <v>11</v>
      </c>
      <c r="B14" s="92" t="str">
        <f aca="false">'Контрольный лист'!A14</f>
        <v>Кабинет</v>
      </c>
      <c r="C14" s="92" t="str">
        <f aca="false">'Контрольный лист'!B14</f>
        <v>3 контур защиты</v>
      </c>
      <c r="D14" s="92" t="str">
        <f aca="false">'Контрольный лист'!C14</f>
        <v>КИУ</v>
      </c>
      <c r="E14" s="86" t="n">
        <f aca="false">'Контрольный лист'!F14</f>
        <v>1</v>
      </c>
      <c r="F14" s="93"/>
    </row>
    <row r="15" customFormat="false" ht="13.8" hidden="false" customHeight="false" outlineLevel="0" collapsed="false">
      <c r="A15" s="34" t="n">
        <v>12</v>
      </c>
      <c r="B15" s="92" t="str">
        <f aca="false">'Контрольный лист'!A15</f>
        <v>Коридор перед входом в кабинет</v>
      </c>
      <c r="C15" s="92" t="str">
        <f aca="false">'Контрольный лист'!B15</f>
        <v>3 контур защиты</v>
      </c>
      <c r="D15" s="92" t="str">
        <f aca="false">'Контрольный лист'!C15</f>
        <v>КИУ</v>
      </c>
      <c r="E15" s="86" t="n">
        <f aca="false">'Контрольный лист'!F15</f>
        <v>1</v>
      </c>
      <c r="F15" s="93"/>
    </row>
    <row r="16" customFormat="false" ht="13.8" hidden="false" customHeight="false" outlineLevel="0" collapsed="false">
      <c r="A16" s="34" t="n">
        <v>13</v>
      </c>
      <c r="B16" s="92" t="str">
        <f aca="false">'Контрольный лист'!A16</f>
        <v>Котельная</v>
      </c>
      <c r="C16" s="92" t="str">
        <f aca="false">'Контрольный лист'!B16</f>
        <v>3 контур защиты</v>
      </c>
      <c r="D16" s="92" t="str">
        <f aca="false">'Контрольный лист'!C16</f>
        <v>КИУ</v>
      </c>
      <c r="E16" s="86" t="n">
        <f aca="false">'Контрольный лист'!F16</f>
        <v>4</v>
      </c>
      <c r="F16" s="93"/>
    </row>
    <row r="17" customFormat="false" ht="13.8" hidden="false" customHeight="false" outlineLevel="0" collapsed="false">
      <c r="A17" s="34" t="n">
        <v>14</v>
      </c>
      <c r="B17" s="92" t="str">
        <f aca="false">'Контрольный лист'!A17</f>
        <v>Отделение мойки</v>
      </c>
      <c r="C17" s="92" t="str">
        <f aca="false">'Контрольный лист'!B17</f>
        <v>3 контур защиты</v>
      </c>
      <c r="D17" s="92" t="str">
        <f aca="false">'Контрольный лист'!C17</f>
        <v>КИУ</v>
      </c>
      <c r="E17" s="86" t="n">
        <f aca="false">'Контрольный лист'!F17</f>
        <v>3</v>
      </c>
      <c r="F17" s="93"/>
    </row>
    <row r="18" customFormat="false" ht="13.8" hidden="false" customHeight="false" outlineLevel="0" collapsed="false">
      <c r="A18" s="34" t="n">
        <v>15</v>
      </c>
      <c r="B18" s="92" t="str">
        <f aca="false">'Контрольный лист'!A18</f>
        <v>Женская раздевалка</v>
      </c>
      <c r="C18" s="92" t="str">
        <f aca="false">'Контрольный лист'!B18</f>
        <v>3 контур защиты</v>
      </c>
      <c r="D18" s="92" t="str">
        <f aca="false">'Контрольный лист'!C18</f>
        <v>КИУ</v>
      </c>
      <c r="E18" s="86" t="n">
        <f aca="false">'Контрольный лист'!F18</f>
        <v>1</v>
      </c>
      <c r="F18" s="93"/>
    </row>
    <row r="19" customFormat="false" ht="13.8" hidden="false" customHeight="false" outlineLevel="0" collapsed="false">
      <c r="A19" s="34" t="n">
        <v>16</v>
      </c>
      <c r="B19" s="92" t="str">
        <f aca="false">'Контрольный лист'!A19</f>
        <v>Женская раздевалка</v>
      </c>
      <c r="C19" s="92" t="str">
        <f aca="false">'Контрольный лист'!B19</f>
        <v>3 контур защиты</v>
      </c>
      <c r="D19" s="92" t="str">
        <f aca="false">'Контрольный лист'!C19</f>
        <v>ИМ</v>
      </c>
      <c r="E19" s="86" t="n">
        <f aca="false">'Контрольный лист'!F19</f>
        <v>5</v>
      </c>
      <c r="F19" s="93"/>
    </row>
    <row r="20" customFormat="false" ht="13.8" hidden="false" customHeight="false" outlineLevel="0" collapsed="false">
      <c r="A20" s="34" t="n">
        <v>17</v>
      </c>
      <c r="B20" s="92" t="str">
        <f aca="false">'Контрольный лист'!A20</f>
        <v>Мужская раздевалка</v>
      </c>
      <c r="C20" s="92" t="str">
        <f aca="false">'Контрольный лист'!B20</f>
        <v>3 контур защиты</v>
      </c>
      <c r="D20" s="92" t="str">
        <f aca="false">'Контрольный лист'!C20</f>
        <v>ИМ</v>
      </c>
      <c r="E20" s="86" t="n">
        <f aca="false">'Контрольный лист'!F20</f>
        <v>3</v>
      </c>
      <c r="F20" s="93"/>
      <c r="H20" s="96"/>
    </row>
    <row r="21" customFormat="false" ht="13.8" hidden="false" customHeight="false" outlineLevel="0" collapsed="false">
      <c r="A21" s="34" t="n">
        <v>18</v>
      </c>
      <c r="B21" s="92" t="str">
        <f aca="false">'Контрольный лист'!A21</f>
        <v>Мужская душевая</v>
      </c>
      <c r="C21" s="92" t="str">
        <f aca="false">'Контрольный лист'!B21</f>
        <v>3 контур защиты</v>
      </c>
      <c r="D21" s="92" t="str">
        <f aca="false">'Контрольный лист'!C21</f>
        <v>ИМ</v>
      </c>
      <c r="E21" s="86" t="n">
        <f aca="false">'Контрольный лист'!F21</f>
        <v>2</v>
      </c>
      <c r="F21" s="93"/>
    </row>
    <row r="22" customFormat="false" ht="23.1" hidden="false" customHeight="true" outlineLevel="0" collapsed="false">
      <c r="A22" s="34" t="n">
        <v>19</v>
      </c>
      <c r="B22" s="92" t="str">
        <f aca="false">'Контрольный лист'!A22</f>
        <v>Тамбур</v>
      </c>
      <c r="C22" s="92" t="str">
        <f aca="false">'Контрольный лист'!B22</f>
        <v>3 контур защиты</v>
      </c>
      <c r="D22" s="92" t="str">
        <f aca="false">'Контрольный лист'!C22</f>
        <v>ИЛ</v>
      </c>
      <c r="E22" s="86" t="n">
        <f aca="false">'Контрольный лист'!F22</f>
        <v>1</v>
      </c>
      <c r="F22" s="93"/>
    </row>
    <row r="23" customFormat="false" ht="13.8" hidden="false" customHeight="false" outlineLevel="0" collapsed="false">
      <c r="A23" s="34" t="n">
        <v>20</v>
      </c>
      <c r="B23" s="92" t="str">
        <f aca="false">'Контрольный лист'!A23</f>
        <v>Отделение приемки молока</v>
      </c>
      <c r="C23" s="92" t="str">
        <f aca="false">'Контрольный лист'!B23</f>
        <v>3 контур защиты</v>
      </c>
      <c r="D23" s="92" t="str">
        <f aca="false">'Контрольный лист'!C23</f>
        <v>ИЛ</v>
      </c>
      <c r="E23" s="86" t="n">
        <f aca="false">'Контрольный лист'!F23</f>
        <v>1</v>
      </c>
      <c r="F23" s="93"/>
    </row>
    <row r="24" customFormat="false" ht="13.8" hidden="false" customHeight="false" outlineLevel="0" collapsed="false">
      <c r="A24" s="34" t="n">
        <v>21</v>
      </c>
      <c r="B24" s="92" t="str">
        <f aca="false">'Контрольный лист'!A24</f>
        <v>Аппаратный цех</v>
      </c>
      <c r="C24" s="92" t="str">
        <f aca="false">'Контрольный лист'!B24</f>
        <v>3 контур защиты</v>
      </c>
      <c r="D24" s="92" t="str">
        <f aca="false">'Контрольный лист'!C24</f>
        <v>ИЛ</v>
      </c>
      <c r="E24" s="86" t="n">
        <f aca="false">'Контрольный лист'!F24</f>
        <v>1</v>
      </c>
      <c r="F24" s="93"/>
    </row>
    <row r="25" customFormat="false" ht="13.8" hidden="false" customHeight="false" outlineLevel="0" collapsed="false">
      <c r="A25" s="34" t="n">
        <v>22</v>
      </c>
      <c r="B25" s="92" t="str">
        <f aca="false">'Контрольный лист'!A25</f>
        <v>Творожный цех</v>
      </c>
      <c r="C25" s="92" t="str">
        <f aca="false">'Контрольный лист'!B25</f>
        <v>3 контур защиты</v>
      </c>
      <c r="D25" s="92" t="str">
        <f aca="false">'Контрольный лист'!C25</f>
        <v>ИЛ</v>
      </c>
      <c r="E25" s="86" t="n">
        <f aca="false">'Контрольный лист'!F25</f>
        <v>1</v>
      </c>
      <c r="F25" s="93"/>
    </row>
    <row r="26" customFormat="false" ht="36.6" hidden="false" customHeight="true" outlineLevel="0" collapsed="false">
      <c r="A26" s="34" t="n">
        <v>23</v>
      </c>
      <c r="B26" s="92" t="str">
        <f aca="false">'Контрольный лист'!A26</f>
        <v>Периметр производственных зданий</v>
      </c>
      <c r="C26" s="92" t="str">
        <f aca="false">'Контрольный лист'!B26</f>
        <v>2 контур защиты</v>
      </c>
      <c r="D26" s="92" t="str">
        <f aca="false">'Контрольный лист'!C26</f>
        <v>КИУ</v>
      </c>
      <c r="E26" s="86" t="n">
        <f aca="false">'Контрольный лист'!F26</f>
        <v>20</v>
      </c>
      <c r="F26" s="93"/>
    </row>
    <row r="27" customFormat="false" ht="23.85" hidden="false" customHeight="false" outlineLevel="0" collapsed="false">
      <c r="A27" s="34" t="n">
        <v>24</v>
      </c>
      <c r="B27" s="92" t="str">
        <f aca="false">'Контрольный лист'!A27</f>
        <v>Периметр территории вдоль забора</v>
      </c>
      <c r="C27" s="92" t="str">
        <f aca="false">'Контрольный лист'!B27</f>
        <v>1 контур защиты</v>
      </c>
      <c r="D27" s="92" t="str">
        <f aca="false">'Контрольный лист'!C27</f>
        <v>КИУ</v>
      </c>
      <c r="E27" s="86" t="n">
        <f aca="false">'Контрольный лист'!F27</f>
        <v>30</v>
      </c>
      <c r="F27" s="93"/>
    </row>
    <row r="28" customFormat="false" ht="13.8" hidden="false" customHeight="false" outlineLevel="0" collapsed="false">
      <c r="A28" s="0"/>
      <c r="B28" s="11"/>
      <c r="C28" s="97"/>
      <c r="D28" s="0"/>
      <c r="F28" s="0"/>
    </row>
    <row r="29" customFormat="false" ht="13.8" hidden="false" customHeight="false" outlineLevel="0" collapsed="false">
      <c r="A29" s="47" t="s">
        <v>61</v>
      </c>
      <c r="B29" s="47"/>
      <c r="C29" s="47"/>
      <c r="D29" s="88" t="s">
        <v>125</v>
      </c>
      <c r="E29" s="88"/>
      <c r="F29" s="88"/>
      <c r="G29" s="47"/>
    </row>
    <row r="30" customFormat="false" ht="13.8" hidden="false" customHeight="false" outlineLevel="0" collapsed="false">
      <c r="A30" s="98"/>
      <c r="B30" s="9"/>
      <c r="C30" s="97"/>
      <c r="D30" s="0"/>
      <c r="F30" s="0"/>
    </row>
    <row r="31" customFormat="false" ht="13.8" hidden="false" customHeight="false" outlineLevel="0" collapsed="false">
      <c r="A31" s="0"/>
      <c r="B31" s="9"/>
      <c r="C31" s="97"/>
      <c r="D31" s="0"/>
      <c r="F31" s="0"/>
    </row>
    <row r="32" customFormat="false" ht="13.8" hidden="false" customHeight="false" outlineLevel="0" collapsed="false">
      <c r="A32" s="47" t="s">
        <v>23</v>
      </c>
      <c r="B32" s="47"/>
      <c r="C32" s="47"/>
      <c r="D32" s="5"/>
      <c r="F32" s="0"/>
    </row>
    <row r="33" customFormat="false" ht="28.35" hidden="false" customHeight="true" outlineLevel="0" collapsed="false">
      <c r="A33" s="39" t="s">
        <v>24</v>
      </c>
      <c r="B33" s="39"/>
      <c r="C33" s="39"/>
      <c r="D33" s="39" t="s">
        <v>126</v>
      </c>
      <c r="E33" s="39"/>
      <c r="F33" s="39"/>
      <c r="G33" s="3"/>
    </row>
  </sheetData>
  <mergeCells count="7">
    <mergeCell ref="A1:F1"/>
    <mergeCell ref="C2:E2"/>
    <mergeCell ref="A29:C29"/>
    <mergeCell ref="D29:F29"/>
    <mergeCell ref="A32:C32"/>
    <mergeCell ref="A33:C33"/>
    <mergeCell ref="D33:F33"/>
  </mergeCells>
  <printOptions headings="false" gridLines="false" gridLinesSet="true" horizontalCentered="false" verticalCentered="false"/>
  <pageMargins left="0.530555555555556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3" topLeftCell="B31" activePane="bottomRight" state="frozen"/>
      <selection pane="topLeft" activeCell="A1" activeCellId="0" sqref="A1"/>
      <selection pane="topRight" activeCell="B1" activeCellId="0" sqref="B1"/>
      <selection pane="bottomLeft" activeCell="A31" activeCellId="0" sqref="A31"/>
      <selection pane="bottomRight" activeCell="N46" activeCellId="0" sqref="N46"/>
    </sheetView>
  </sheetViews>
  <sheetFormatPr defaultColWidth="10.51171875" defaultRowHeight="13.8" zeroHeight="false" outlineLevelRow="0" outlineLevelCol="0"/>
  <cols>
    <col collapsed="false" customWidth="true" hidden="false" outlineLevel="0" max="1" min="1" style="99" width="26.83"/>
    <col collapsed="false" customWidth="true" hidden="false" outlineLevel="0" max="2" min="2" style="99" width="16.49"/>
    <col collapsed="false" customWidth="true" hidden="false" outlineLevel="0" max="3" min="3" style="100" width="7.87"/>
    <col collapsed="false" customWidth="true" hidden="false" outlineLevel="0" max="4" min="4" style="101" width="10.2"/>
    <col collapsed="false" customWidth="false" hidden="false" outlineLevel="0" max="6" min="5" style="102" width="10.46"/>
    <col collapsed="false" customWidth="true" hidden="false" outlineLevel="0" max="7" min="7" style="103" width="8.6"/>
    <col collapsed="false" customWidth="true" hidden="false" outlineLevel="0" max="8" min="8" style="100" width="10.72"/>
    <col collapsed="false" customWidth="true" hidden="false" outlineLevel="0" max="9" min="9" style="102" width="9.97"/>
    <col collapsed="false" customWidth="true" hidden="false" outlineLevel="0" max="10" min="10" style="102" width="10.09"/>
    <col collapsed="false" customWidth="true" hidden="false" outlineLevel="0" max="11" min="11" style="102" width="8.98"/>
    <col collapsed="false" customWidth="true" hidden="false" outlineLevel="0" max="12" min="12" style="102" width="13.92"/>
    <col collapsed="false" customWidth="true" hidden="false" outlineLevel="0" max="61" min="13" style="102" width="10.72"/>
    <col collapsed="false" customWidth="true" hidden="false" outlineLevel="0" max="256" min="62" style="104" width="10.72"/>
  </cols>
  <sheetData>
    <row r="1" customFormat="false" ht="13.5" hidden="false" customHeight="true" outlineLevel="0" collapsed="false">
      <c r="A1" s="105" t="s">
        <v>127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</row>
    <row r="2" customFormat="false" ht="13.8" hidden="false" customHeight="false" outlineLevel="0" collapsed="false">
      <c r="A2" s="106" t="str">
        <f aca="false">Обложка!D9</f>
        <v>01.09.2022-30.09.2022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</row>
    <row r="3" s="112" customFormat="true" ht="32.8" hidden="false" customHeight="false" outlineLevel="0" collapsed="false">
      <c r="A3" s="107" t="s">
        <v>121</v>
      </c>
      <c r="B3" s="107" t="s">
        <v>122</v>
      </c>
      <c r="C3" s="107" t="s">
        <v>128</v>
      </c>
      <c r="D3" s="108" t="s">
        <v>129</v>
      </c>
      <c r="E3" s="107" t="s">
        <v>130</v>
      </c>
      <c r="F3" s="109" t="s">
        <v>131</v>
      </c>
      <c r="G3" s="110" t="s">
        <v>132</v>
      </c>
      <c r="H3" s="109" t="s">
        <v>133</v>
      </c>
      <c r="I3" s="109" t="s">
        <v>134</v>
      </c>
      <c r="J3" s="109" t="s">
        <v>135</v>
      </c>
      <c r="K3" s="109" t="s">
        <v>136</v>
      </c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AMJ3" s="0"/>
    </row>
    <row r="4" customFormat="false" ht="22.35" hidden="false" customHeight="false" outlineLevel="0" collapsed="false">
      <c r="A4" s="113" t="s">
        <v>137</v>
      </c>
      <c r="B4" s="114" t="s">
        <v>138</v>
      </c>
      <c r="C4" s="115" t="s">
        <v>139</v>
      </c>
      <c r="D4" s="115" t="s">
        <v>140</v>
      </c>
      <c r="E4" s="115" t="s">
        <v>141</v>
      </c>
      <c r="F4" s="116" t="n">
        <v>9</v>
      </c>
      <c r="G4" s="117" t="n">
        <v>0</v>
      </c>
      <c r="H4" s="115" t="n">
        <v>0</v>
      </c>
      <c r="I4" s="115" t="n">
        <v>0</v>
      </c>
      <c r="J4" s="115" t="n">
        <v>0</v>
      </c>
      <c r="K4" s="115" t="n">
        <v>0</v>
      </c>
      <c r="L4" s="104"/>
    </row>
    <row r="5" customFormat="false" ht="13.8" hidden="false" customHeight="false" outlineLevel="0" collapsed="false">
      <c r="A5" s="113" t="s">
        <v>142</v>
      </c>
      <c r="B5" s="114" t="s">
        <v>138</v>
      </c>
      <c r="C5" s="115" t="s">
        <v>139</v>
      </c>
      <c r="D5" s="115" t="n">
        <v>10.9</v>
      </c>
      <c r="E5" s="115" t="s">
        <v>141</v>
      </c>
      <c r="F5" s="116" t="n">
        <v>2</v>
      </c>
      <c r="G5" s="117" t="n">
        <v>0</v>
      </c>
      <c r="H5" s="115" t="n">
        <v>0</v>
      </c>
      <c r="I5" s="115" t="n">
        <v>0</v>
      </c>
      <c r="J5" s="115" t="n">
        <v>0</v>
      </c>
      <c r="K5" s="115" t="n">
        <v>0</v>
      </c>
      <c r="L5" s="104"/>
    </row>
    <row r="6" customFormat="false" ht="22.35" hidden="false" customHeight="false" outlineLevel="0" collapsed="false">
      <c r="A6" s="113" t="s">
        <v>143</v>
      </c>
      <c r="B6" s="114" t="s">
        <v>138</v>
      </c>
      <c r="C6" s="115" t="s">
        <v>139</v>
      </c>
      <c r="D6" s="115" t="s">
        <v>144</v>
      </c>
      <c r="E6" s="115" t="s">
        <v>141</v>
      </c>
      <c r="F6" s="116" t="n">
        <v>8</v>
      </c>
      <c r="G6" s="117" t="n">
        <v>0</v>
      </c>
      <c r="H6" s="115" t="n">
        <v>0</v>
      </c>
      <c r="I6" s="115" t="n">
        <v>0</v>
      </c>
      <c r="J6" s="115" t="n">
        <v>0</v>
      </c>
      <c r="K6" s="115" t="n">
        <v>0</v>
      </c>
      <c r="L6" s="104"/>
    </row>
    <row r="7" customFormat="false" ht="13.8" hidden="false" customHeight="false" outlineLevel="0" collapsed="false">
      <c r="A7" s="113" t="s">
        <v>145</v>
      </c>
      <c r="B7" s="114" t="s">
        <v>138</v>
      </c>
      <c r="C7" s="115" t="s">
        <v>139</v>
      </c>
      <c r="D7" s="115" t="n">
        <v>3.4</v>
      </c>
      <c r="E7" s="115" t="s">
        <v>141</v>
      </c>
      <c r="F7" s="116" t="n">
        <v>2</v>
      </c>
      <c r="G7" s="117" t="n">
        <v>0</v>
      </c>
      <c r="H7" s="115" t="n">
        <v>0</v>
      </c>
      <c r="I7" s="115" t="n">
        <v>0</v>
      </c>
      <c r="J7" s="115" t="n">
        <v>0</v>
      </c>
      <c r="K7" s="115" t="n">
        <v>0</v>
      </c>
      <c r="L7" s="104"/>
    </row>
    <row r="8" customFormat="false" ht="22.35" hidden="false" customHeight="false" outlineLevel="0" collapsed="false">
      <c r="A8" s="113" t="s">
        <v>146</v>
      </c>
      <c r="B8" s="114" t="s">
        <v>138</v>
      </c>
      <c r="C8" s="115" t="s">
        <v>139</v>
      </c>
      <c r="D8" s="115" t="n">
        <v>2</v>
      </c>
      <c r="E8" s="115" t="s">
        <v>141</v>
      </c>
      <c r="F8" s="116" t="n">
        <v>1</v>
      </c>
      <c r="G8" s="117" t="n">
        <v>0</v>
      </c>
      <c r="H8" s="115" t="n">
        <v>0</v>
      </c>
      <c r="I8" s="115" t="n">
        <v>0</v>
      </c>
      <c r="J8" s="115" t="n">
        <v>0</v>
      </c>
      <c r="K8" s="115" t="n">
        <v>0</v>
      </c>
      <c r="L8" s="104"/>
    </row>
    <row r="9" customFormat="false" ht="13.8" hidden="false" customHeight="false" outlineLevel="0" collapsed="false">
      <c r="A9" s="113" t="s">
        <v>147</v>
      </c>
      <c r="B9" s="114" t="s">
        <v>138</v>
      </c>
      <c r="C9" s="115" t="s">
        <v>139</v>
      </c>
      <c r="D9" s="115" t="n">
        <v>39</v>
      </c>
      <c r="E9" s="115" t="s">
        <v>141</v>
      </c>
      <c r="F9" s="116" t="n">
        <v>1</v>
      </c>
      <c r="G9" s="117" t="n">
        <v>0</v>
      </c>
      <c r="H9" s="115" t="n">
        <v>0</v>
      </c>
      <c r="I9" s="115" t="n">
        <v>0</v>
      </c>
      <c r="J9" s="115" t="n">
        <v>0</v>
      </c>
      <c r="K9" s="115" t="n">
        <v>0</v>
      </c>
      <c r="L9" s="104"/>
    </row>
    <row r="10" customFormat="false" ht="13.8" hidden="false" customHeight="false" outlineLevel="0" collapsed="false">
      <c r="A10" s="113" t="s">
        <v>148</v>
      </c>
      <c r="B10" s="114" t="s">
        <v>138</v>
      </c>
      <c r="C10" s="115" t="s">
        <v>139</v>
      </c>
      <c r="D10" s="115" t="s">
        <v>149</v>
      </c>
      <c r="E10" s="115" t="s">
        <v>141</v>
      </c>
      <c r="F10" s="116" t="n">
        <v>4</v>
      </c>
      <c r="G10" s="117" t="n">
        <v>0</v>
      </c>
      <c r="H10" s="115" t="n">
        <v>0</v>
      </c>
      <c r="I10" s="115" t="n">
        <v>0</v>
      </c>
      <c r="J10" s="115" t="n">
        <v>0</v>
      </c>
      <c r="K10" s="115" t="n">
        <v>0</v>
      </c>
      <c r="L10" s="104"/>
    </row>
    <row r="11" customFormat="false" ht="13.8" hidden="false" customHeight="false" outlineLevel="0" collapsed="false">
      <c r="A11" s="113" t="s">
        <v>150</v>
      </c>
      <c r="B11" s="114" t="s">
        <v>138</v>
      </c>
      <c r="C11" s="115" t="s">
        <v>139</v>
      </c>
      <c r="D11" s="115" t="n">
        <v>33</v>
      </c>
      <c r="E11" s="115" t="s">
        <v>141</v>
      </c>
      <c r="F11" s="116" t="n">
        <v>1</v>
      </c>
      <c r="G11" s="117" t="n">
        <v>0</v>
      </c>
      <c r="H11" s="115" t="n">
        <v>0</v>
      </c>
      <c r="I11" s="115" t="n">
        <v>0</v>
      </c>
      <c r="J11" s="115" t="n">
        <v>0</v>
      </c>
      <c r="K11" s="115" t="n">
        <v>0</v>
      </c>
      <c r="L11" s="104"/>
    </row>
    <row r="12" customFormat="false" ht="22.35" hidden="false" customHeight="false" outlineLevel="0" collapsed="false">
      <c r="A12" s="113" t="s">
        <v>151</v>
      </c>
      <c r="B12" s="114" t="s">
        <v>138</v>
      </c>
      <c r="C12" s="115" t="s">
        <v>139</v>
      </c>
      <c r="D12" s="115" t="n">
        <v>37</v>
      </c>
      <c r="E12" s="115" t="s">
        <v>141</v>
      </c>
      <c r="F12" s="116" t="n">
        <v>1</v>
      </c>
      <c r="G12" s="117" t="n">
        <v>0</v>
      </c>
      <c r="H12" s="115" t="n">
        <v>0</v>
      </c>
      <c r="I12" s="115" t="n">
        <v>0</v>
      </c>
      <c r="J12" s="115" t="n">
        <v>0</v>
      </c>
      <c r="K12" s="115" t="n">
        <v>0</v>
      </c>
      <c r="L12" s="104"/>
    </row>
    <row r="13" customFormat="false" ht="13.8" hidden="false" customHeight="false" outlineLevel="0" collapsed="false">
      <c r="A13" s="113" t="s">
        <v>152</v>
      </c>
      <c r="B13" s="114" t="s">
        <v>138</v>
      </c>
      <c r="C13" s="115" t="s">
        <v>139</v>
      </c>
      <c r="D13" s="115" t="n">
        <v>35</v>
      </c>
      <c r="E13" s="115" t="s">
        <v>141</v>
      </c>
      <c r="F13" s="116" t="n">
        <v>1</v>
      </c>
      <c r="G13" s="117" t="n">
        <v>0</v>
      </c>
      <c r="H13" s="115" t="n">
        <v>0</v>
      </c>
      <c r="I13" s="115" t="n">
        <v>0</v>
      </c>
      <c r="J13" s="115" t="n">
        <v>0</v>
      </c>
      <c r="K13" s="115" t="n">
        <v>0</v>
      </c>
      <c r="L13" s="104"/>
    </row>
    <row r="14" customFormat="false" ht="13.8" hidden="false" customHeight="false" outlineLevel="0" collapsed="false">
      <c r="A14" s="113" t="s">
        <v>153</v>
      </c>
      <c r="B14" s="114" t="s">
        <v>138</v>
      </c>
      <c r="C14" s="115" t="s">
        <v>139</v>
      </c>
      <c r="D14" s="115" t="n">
        <v>36</v>
      </c>
      <c r="E14" s="115" t="s">
        <v>141</v>
      </c>
      <c r="F14" s="116" t="n">
        <v>1</v>
      </c>
      <c r="G14" s="117" t="n">
        <v>0</v>
      </c>
      <c r="H14" s="115" t="n">
        <v>0</v>
      </c>
      <c r="I14" s="115" t="n">
        <v>0</v>
      </c>
      <c r="J14" s="115" t="n">
        <v>0</v>
      </c>
      <c r="K14" s="115" t="n">
        <v>0</v>
      </c>
      <c r="L14" s="104"/>
    </row>
    <row r="15" customFormat="false" ht="13.8" hidden="false" customHeight="false" outlineLevel="0" collapsed="false">
      <c r="A15" s="113" t="s">
        <v>154</v>
      </c>
      <c r="B15" s="114" t="s">
        <v>138</v>
      </c>
      <c r="C15" s="115" t="s">
        <v>139</v>
      </c>
      <c r="D15" s="115" t="n">
        <v>38</v>
      </c>
      <c r="E15" s="115" t="s">
        <v>141</v>
      </c>
      <c r="F15" s="116" t="n">
        <v>1</v>
      </c>
      <c r="G15" s="117" t="n">
        <v>0</v>
      </c>
      <c r="H15" s="115" t="n">
        <v>0</v>
      </c>
      <c r="I15" s="115" t="n">
        <v>0</v>
      </c>
      <c r="J15" s="115" t="n">
        <v>0</v>
      </c>
      <c r="K15" s="115" t="n">
        <v>0</v>
      </c>
      <c r="L15" s="104"/>
    </row>
    <row r="16" customFormat="false" ht="13.8" hidden="false" customHeight="false" outlineLevel="0" collapsed="false">
      <c r="A16" s="113" t="s">
        <v>155</v>
      </c>
      <c r="B16" s="114" t="s">
        <v>138</v>
      </c>
      <c r="C16" s="115" t="s">
        <v>139</v>
      </c>
      <c r="D16" s="118" t="s">
        <v>156</v>
      </c>
      <c r="E16" s="115" t="s">
        <v>141</v>
      </c>
      <c r="F16" s="116" t="n">
        <v>4</v>
      </c>
      <c r="G16" s="117" t="n">
        <v>0</v>
      </c>
      <c r="H16" s="115" t="n">
        <v>0</v>
      </c>
      <c r="I16" s="115" t="n">
        <v>0</v>
      </c>
      <c r="J16" s="115" t="n">
        <v>0</v>
      </c>
      <c r="K16" s="115" t="n">
        <v>0</v>
      </c>
      <c r="L16" s="104"/>
    </row>
    <row r="17" customFormat="false" ht="13.8" hidden="false" customHeight="false" outlineLevel="0" collapsed="false">
      <c r="A17" s="113" t="s">
        <v>157</v>
      </c>
      <c r="B17" s="114" t="s">
        <v>138</v>
      </c>
      <c r="C17" s="115" t="s">
        <v>139</v>
      </c>
      <c r="D17" s="118" t="s">
        <v>158</v>
      </c>
      <c r="E17" s="115" t="s">
        <v>141</v>
      </c>
      <c r="F17" s="116" t="n">
        <v>3</v>
      </c>
      <c r="G17" s="117" t="n">
        <v>0</v>
      </c>
      <c r="H17" s="115" t="n">
        <v>0</v>
      </c>
      <c r="I17" s="115" t="n">
        <v>0</v>
      </c>
      <c r="J17" s="115" t="n">
        <v>0</v>
      </c>
      <c r="K17" s="115" t="n">
        <v>0</v>
      </c>
      <c r="L17" s="104"/>
    </row>
    <row r="18" customFormat="false" ht="13.8" hidden="false" customHeight="false" outlineLevel="0" collapsed="false">
      <c r="A18" s="113" t="s">
        <v>159</v>
      </c>
      <c r="B18" s="114" t="s">
        <v>138</v>
      </c>
      <c r="C18" s="115" t="s">
        <v>139</v>
      </c>
      <c r="D18" s="118" t="n">
        <v>34</v>
      </c>
      <c r="E18" s="115" t="s">
        <v>141</v>
      </c>
      <c r="F18" s="116" t="n">
        <v>1</v>
      </c>
      <c r="G18" s="117" t="n">
        <v>0</v>
      </c>
      <c r="H18" s="115" t="n">
        <v>0</v>
      </c>
      <c r="I18" s="115" t="n">
        <v>0</v>
      </c>
      <c r="J18" s="115" t="n">
        <v>0</v>
      </c>
      <c r="K18" s="115" t="n">
        <v>0</v>
      </c>
      <c r="L18" s="104"/>
    </row>
    <row r="19" customFormat="false" ht="37.9" hidden="false" customHeight="true" outlineLevel="0" collapsed="false">
      <c r="A19" s="113" t="s">
        <v>159</v>
      </c>
      <c r="B19" s="114" t="s">
        <v>138</v>
      </c>
      <c r="C19" s="115" t="s">
        <v>160</v>
      </c>
      <c r="D19" s="119" t="s">
        <v>161</v>
      </c>
      <c r="E19" s="115" t="s">
        <v>141</v>
      </c>
      <c r="F19" s="116" t="n">
        <v>5</v>
      </c>
      <c r="G19" s="117" t="n">
        <v>0</v>
      </c>
      <c r="H19" s="115" t="n">
        <v>0</v>
      </c>
      <c r="I19" s="115" t="n">
        <v>0</v>
      </c>
      <c r="J19" s="115" t="n">
        <v>0</v>
      </c>
      <c r="K19" s="120" t="s">
        <v>162</v>
      </c>
    </row>
    <row r="20" customFormat="false" ht="37.3" hidden="false" customHeight="false" outlineLevel="0" collapsed="false">
      <c r="A20" s="113" t="s">
        <v>163</v>
      </c>
      <c r="B20" s="114" t="s">
        <v>138</v>
      </c>
      <c r="C20" s="115" t="s">
        <v>160</v>
      </c>
      <c r="D20" s="119" t="s">
        <v>164</v>
      </c>
      <c r="E20" s="115" t="s">
        <v>141</v>
      </c>
      <c r="F20" s="116" t="n">
        <v>3</v>
      </c>
      <c r="G20" s="117" t="n">
        <v>0</v>
      </c>
      <c r="H20" s="115" t="n">
        <v>0</v>
      </c>
      <c r="I20" s="115" t="n">
        <v>0</v>
      </c>
      <c r="J20" s="115" t="n">
        <v>0</v>
      </c>
      <c r="K20" s="120" t="s">
        <v>162</v>
      </c>
    </row>
    <row r="21" customFormat="false" ht="37.3" hidden="false" customHeight="false" outlineLevel="0" collapsed="false">
      <c r="A21" s="113" t="s">
        <v>165</v>
      </c>
      <c r="B21" s="114" t="s">
        <v>138</v>
      </c>
      <c r="C21" s="115" t="s">
        <v>160</v>
      </c>
      <c r="D21" s="119" t="n">
        <v>4.5</v>
      </c>
      <c r="E21" s="115" t="s">
        <v>141</v>
      </c>
      <c r="F21" s="116" t="n">
        <v>2</v>
      </c>
      <c r="G21" s="117" t="n">
        <v>0</v>
      </c>
      <c r="H21" s="115" t="n">
        <v>0</v>
      </c>
      <c r="I21" s="115" t="n">
        <v>0</v>
      </c>
      <c r="J21" s="115" t="n">
        <v>0</v>
      </c>
      <c r="K21" s="120" t="s">
        <v>162</v>
      </c>
    </row>
    <row r="22" customFormat="false" ht="13.8" hidden="false" customHeight="false" outlineLevel="0" collapsed="false">
      <c r="A22" s="113" t="s">
        <v>150</v>
      </c>
      <c r="B22" s="114" t="s">
        <v>138</v>
      </c>
      <c r="C22" s="115" t="s">
        <v>166</v>
      </c>
      <c r="D22" s="119" t="n">
        <v>1</v>
      </c>
      <c r="E22" s="115" t="s">
        <v>141</v>
      </c>
      <c r="F22" s="116" t="n">
        <v>1</v>
      </c>
      <c r="G22" s="117" t="n">
        <v>0</v>
      </c>
      <c r="H22" s="115" t="n">
        <v>0</v>
      </c>
      <c r="I22" s="115" t="n">
        <v>0</v>
      </c>
      <c r="J22" s="115" t="n">
        <v>0</v>
      </c>
      <c r="K22" s="115" t="s">
        <v>167</v>
      </c>
    </row>
    <row r="23" customFormat="false" ht="13.8" hidden="false" customHeight="false" outlineLevel="0" collapsed="false">
      <c r="A23" s="113" t="s">
        <v>145</v>
      </c>
      <c r="B23" s="114" t="s">
        <v>138</v>
      </c>
      <c r="C23" s="115" t="s">
        <v>166</v>
      </c>
      <c r="D23" s="119" t="n">
        <v>2</v>
      </c>
      <c r="E23" s="115" t="s">
        <v>141</v>
      </c>
      <c r="F23" s="116" t="n">
        <v>1</v>
      </c>
      <c r="G23" s="117" t="n">
        <v>0</v>
      </c>
      <c r="H23" s="115" t="n">
        <v>0</v>
      </c>
      <c r="I23" s="115" t="n">
        <v>0</v>
      </c>
      <c r="J23" s="115" t="n">
        <v>0</v>
      </c>
      <c r="K23" s="115" t="s">
        <v>167</v>
      </c>
    </row>
    <row r="24" customFormat="false" ht="13.8" hidden="false" customHeight="false" outlineLevel="0" collapsed="false">
      <c r="A24" s="113" t="s">
        <v>137</v>
      </c>
      <c r="B24" s="114" t="s">
        <v>138</v>
      </c>
      <c r="C24" s="115" t="s">
        <v>166</v>
      </c>
      <c r="D24" s="119" t="n">
        <v>3</v>
      </c>
      <c r="E24" s="115" t="s">
        <v>141</v>
      </c>
      <c r="F24" s="116" t="n">
        <v>1</v>
      </c>
      <c r="G24" s="117" t="n">
        <v>0</v>
      </c>
      <c r="H24" s="115" t="n">
        <v>0</v>
      </c>
      <c r="I24" s="115" t="n">
        <v>0</v>
      </c>
      <c r="J24" s="115" t="n">
        <v>0</v>
      </c>
      <c r="K24" s="115" t="s">
        <v>167</v>
      </c>
    </row>
    <row r="25" customFormat="false" ht="13.8" hidden="false" customHeight="false" outlineLevel="0" collapsed="false">
      <c r="A25" s="113" t="s">
        <v>148</v>
      </c>
      <c r="B25" s="114" t="s">
        <v>138</v>
      </c>
      <c r="C25" s="115" t="s">
        <v>166</v>
      </c>
      <c r="D25" s="119" t="n">
        <v>4</v>
      </c>
      <c r="E25" s="115" t="s">
        <v>141</v>
      </c>
      <c r="F25" s="116" t="n">
        <v>1</v>
      </c>
      <c r="G25" s="117" t="n">
        <v>0</v>
      </c>
      <c r="H25" s="115" t="n">
        <v>0</v>
      </c>
      <c r="I25" s="115" t="n">
        <v>0</v>
      </c>
      <c r="J25" s="115" t="n">
        <v>0</v>
      </c>
      <c r="K25" s="115" t="s">
        <v>167</v>
      </c>
    </row>
    <row r="26" customFormat="false" ht="22.35" hidden="false" customHeight="false" outlineLevel="0" collapsed="false">
      <c r="A26" s="113" t="s">
        <v>168</v>
      </c>
      <c r="B26" s="114" t="s">
        <v>169</v>
      </c>
      <c r="C26" s="115" t="s">
        <v>139</v>
      </c>
      <c r="D26" s="119" t="s">
        <v>170</v>
      </c>
      <c r="E26" s="115" t="s">
        <v>171</v>
      </c>
      <c r="F26" s="116" t="n">
        <v>20</v>
      </c>
      <c r="G26" s="117" t="s">
        <v>172</v>
      </c>
      <c r="H26" s="115" t="n">
        <v>0</v>
      </c>
      <c r="I26" s="115" t="n">
        <v>0</v>
      </c>
      <c r="J26" s="115" t="n">
        <v>0</v>
      </c>
      <c r="K26" s="115" t="n">
        <v>0</v>
      </c>
    </row>
    <row r="27" customFormat="false" ht="13.8" hidden="false" customHeight="false" outlineLevel="0" collapsed="false">
      <c r="A27" s="113" t="s">
        <v>173</v>
      </c>
      <c r="B27" s="114" t="s">
        <v>174</v>
      </c>
      <c r="C27" s="115" t="s">
        <v>139</v>
      </c>
      <c r="D27" s="119" t="s">
        <v>175</v>
      </c>
      <c r="E27" s="115" t="s">
        <v>171</v>
      </c>
      <c r="F27" s="116" t="n">
        <v>30</v>
      </c>
      <c r="G27" s="117" t="s">
        <v>172</v>
      </c>
      <c r="H27" s="115" t="n">
        <v>0</v>
      </c>
      <c r="I27" s="115" t="n">
        <v>0</v>
      </c>
      <c r="J27" s="115" t="n">
        <v>0</v>
      </c>
      <c r="K27" s="115" t="n">
        <v>0</v>
      </c>
    </row>
    <row r="28" customFormat="false" ht="23.1" hidden="false" customHeight="true" outlineLevel="0" collapsed="false">
      <c r="A28" s="121" t="s">
        <v>176</v>
      </c>
      <c r="B28" s="122" t="s">
        <v>138</v>
      </c>
      <c r="C28" s="123" t="s">
        <v>139</v>
      </c>
      <c r="D28" s="123"/>
      <c r="E28" s="123"/>
      <c r="F28" s="124" t="n">
        <f aca="false">SUM(F4:F18)</f>
        <v>40</v>
      </c>
      <c r="G28" s="125"/>
      <c r="H28" s="126"/>
      <c r="I28" s="127"/>
      <c r="J28" s="127"/>
      <c r="K28" s="127"/>
    </row>
    <row r="29" customFormat="false" ht="31.7" hidden="false" customHeight="true" outlineLevel="0" collapsed="false">
      <c r="A29" s="121" t="s">
        <v>177</v>
      </c>
      <c r="B29" s="128" t="s">
        <v>169</v>
      </c>
      <c r="C29" s="123" t="s">
        <v>139</v>
      </c>
      <c r="D29" s="123"/>
      <c r="E29" s="123"/>
      <c r="F29" s="124" t="n">
        <f aca="false">F26</f>
        <v>20</v>
      </c>
      <c r="G29" s="125"/>
      <c r="H29" s="126"/>
      <c r="I29" s="127"/>
      <c r="J29" s="127"/>
      <c r="K29" s="127"/>
    </row>
    <row r="30" customFormat="false" ht="36" hidden="false" customHeight="true" outlineLevel="0" collapsed="false">
      <c r="A30" s="121" t="s">
        <v>178</v>
      </c>
      <c r="B30" s="128" t="s">
        <v>174</v>
      </c>
      <c r="C30" s="123" t="s">
        <v>139</v>
      </c>
      <c r="D30" s="123"/>
      <c r="E30" s="123"/>
      <c r="F30" s="124" t="n">
        <f aca="false">F27</f>
        <v>30</v>
      </c>
      <c r="G30" s="125"/>
      <c r="H30" s="126"/>
      <c r="I30" s="127"/>
      <c r="J30" s="127"/>
      <c r="K30" s="127"/>
    </row>
    <row r="31" customFormat="false" ht="35.65" hidden="false" customHeight="true" outlineLevel="0" collapsed="false">
      <c r="A31" s="121" t="s">
        <v>179</v>
      </c>
      <c r="B31" s="122" t="s">
        <v>138</v>
      </c>
      <c r="C31" s="123" t="s">
        <v>160</v>
      </c>
      <c r="D31" s="123"/>
      <c r="E31" s="123"/>
      <c r="F31" s="124" t="n">
        <f aca="false">SUM(F19:F21)</f>
        <v>10</v>
      </c>
      <c r="G31" s="125"/>
      <c r="H31" s="126"/>
      <c r="I31" s="127"/>
      <c r="J31" s="127"/>
      <c r="K31" s="127"/>
    </row>
    <row r="32" customFormat="false" ht="32.65" hidden="false" customHeight="true" outlineLevel="0" collapsed="false">
      <c r="A32" s="121" t="s">
        <v>180</v>
      </c>
      <c r="B32" s="122" t="s">
        <v>138</v>
      </c>
      <c r="C32" s="123" t="s">
        <v>166</v>
      </c>
      <c r="D32" s="123"/>
      <c r="E32" s="123"/>
      <c r="F32" s="124" t="n">
        <v>4</v>
      </c>
      <c r="G32" s="125"/>
      <c r="H32" s="126"/>
      <c r="I32" s="127"/>
      <c r="J32" s="127"/>
      <c r="K32" s="127"/>
    </row>
    <row r="33" customFormat="false" ht="22.35" hidden="false" customHeight="false" outlineLevel="0" collapsed="false">
      <c r="A33" s="113" t="s">
        <v>181</v>
      </c>
      <c r="B33" s="129"/>
      <c r="C33" s="129"/>
      <c r="D33" s="129"/>
      <c r="E33" s="129"/>
      <c r="F33" s="129"/>
      <c r="G33" s="130" t="s">
        <v>172</v>
      </c>
      <c r="H33" s="126"/>
      <c r="I33" s="127"/>
      <c r="J33" s="127"/>
      <c r="K33" s="127"/>
    </row>
    <row r="34" customFormat="false" ht="22.35" hidden="false" customHeight="false" outlineLevel="0" collapsed="false">
      <c r="A34" s="113" t="s">
        <v>182</v>
      </c>
      <c r="B34" s="131"/>
      <c r="C34" s="131"/>
      <c r="D34" s="131"/>
      <c r="E34" s="131"/>
      <c r="F34" s="131"/>
      <c r="G34" s="131"/>
      <c r="H34" s="132" t="n">
        <f aca="false">SUM(H4:H33)</f>
        <v>0</v>
      </c>
      <c r="I34" s="127"/>
      <c r="J34" s="127"/>
      <c r="K34" s="127"/>
    </row>
    <row r="35" customFormat="false" ht="13.8" hidden="false" customHeight="false" outlineLevel="0" collapsed="false">
      <c r="A35" s="133" t="s">
        <v>183</v>
      </c>
      <c r="B35" s="134"/>
      <c r="C35" s="134"/>
      <c r="D35" s="134"/>
      <c r="E35" s="134"/>
      <c r="F35" s="134"/>
      <c r="G35" s="134"/>
      <c r="H35" s="135"/>
      <c r="I35" s="136" t="n">
        <v>0</v>
      </c>
      <c r="J35" s="127"/>
      <c r="K35" s="127"/>
    </row>
    <row r="36" customFormat="false" ht="13.8" hidden="false" customHeight="false" outlineLevel="0" collapsed="false">
      <c r="A36" s="113" t="s">
        <v>184</v>
      </c>
      <c r="B36" s="129"/>
      <c r="C36" s="129"/>
      <c r="D36" s="129"/>
      <c r="E36" s="129"/>
      <c r="F36" s="129"/>
      <c r="G36" s="129"/>
      <c r="H36" s="129"/>
      <c r="I36" s="129"/>
      <c r="J36" s="136" t="n">
        <v>0</v>
      </c>
      <c r="K36" s="127"/>
    </row>
    <row r="37" customFormat="false" ht="13.8" hidden="false" customHeight="false" outlineLevel="0" collapsed="false">
      <c r="A37" s="133" t="s">
        <v>185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36" t="n">
        <v>0</v>
      </c>
    </row>
    <row r="38" customFormat="false" ht="13.8" hidden="false" customHeight="false" outlineLevel="0" collapsed="false">
      <c r="A38" s="134"/>
      <c r="B38" s="134"/>
      <c r="C38" s="105"/>
      <c r="D38" s="105"/>
      <c r="E38" s="105"/>
      <c r="F38" s="127"/>
      <c r="G38" s="125"/>
      <c r="H38" s="126"/>
      <c r="I38" s="127"/>
      <c r="J38" s="127"/>
      <c r="K38" s="127"/>
    </row>
    <row r="39" customFormat="false" ht="13.8" hidden="false" customHeight="false" outlineLevel="0" collapsed="false">
      <c r="A39" s="137" t="s">
        <v>186</v>
      </c>
      <c r="B39" s="134"/>
      <c r="C39" s="105"/>
      <c r="D39" s="105"/>
      <c r="E39" s="105"/>
      <c r="F39" s="127"/>
      <c r="G39" s="125"/>
      <c r="H39" s="126"/>
      <c r="I39" s="127"/>
      <c r="J39" s="127"/>
      <c r="K39" s="127"/>
    </row>
    <row r="40" customFormat="false" ht="13.8" hidden="false" customHeight="false" outlineLevel="0" collapsed="false">
      <c r="A40" s="0"/>
      <c r="B40" s="0"/>
      <c r="C40" s="0"/>
      <c r="D40" s="0"/>
      <c r="E40" s="0"/>
      <c r="K40" s="127"/>
    </row>
    <row r="41" customFormat="false" ht="14.05" hidden="false" customHeight="false" outlineLevel="0" collapsed="false">
      <c r="A41" s="138" t="s">
        <v>20</v>
      </c>
      <c r="B41" s="139"/>
      <c r="C41" s="139"/>
      <c r="D41" s="140"/>
      <c r="E41" s="141"/>
      <c r="F41" s="142"/>
      <c r="G41" s="143"/>
      <c r="H41" s="144"/>
      <c r="I41" s="142"/>
      <c r="J41" s="142"/>
      <c r="K41" s="142"/>
    </row>
    <row r="42" customFormat="false" ht="14.15" hidden="false" customHeight="true" outlineLevel="0" collapsed="false">
      <c r="A42" s="145" t="s">
        <v>61</v>
      </c>
      <c r="B42" s="145"/>
      <c r="C42" s="141"/>
      <c r="D42" s="146"/>
      <c r="E42" s="146"/>
      <c r="F42" s="142"/>
      <c r="G42" s="143" t="s">
        <v>187</v>
      </c>
      <c r="H42" s="143"/>
      <c r="I42" s="143"/>
      <c r="J42" s="142"/>
      <c r="K42" s="142"/>
    </row>
    <row r="43" customFormat="false" ht="13.8" hidden="false" customHeight="false" outlineLevel="0" collapsed="false">
      <c r="A43" s="138"/>
      <c r="B43" s="138"/>
      <c r="C43" s="144"/>
      <c r="D43" s="147"/>
      <c r="E43" s="142"/>
      <c r="F43" s="142"/>
      <c r="G43" s="143"/>
      <c r="H43" s="144"/>
      <c r="I43" s="142"/>
      <c r="J43" s="142"/>
      <c r="K43" s="142"/>
    </row>
    <row r="44" customFormat="false" ht="14.05" hidden="false" customHeight="false" outlineLevel="0" collapsed="false">
      <c r="A44" s="138" t="s">
        <v>23</v>
      </c>
      <c r="B44" s="138"/>
      <c r="C44" s="144"/>
      <c r="D44" s="147"/>
      <c r="E44" s="142"/>
      <c r="F44" s="142"/>
      <c r="G44" s="143"/>
      <c r="H44" s="144"/>
      <c r="I44" s="142"/>
      <c r="J44" s="142"/>
      <c r="K44" s="142"/>
    </row>
    <row r="45" customFormat="false" ht="26.85" hidden="false" customHeight="true" outlineLevel="0" collapsed="false">
      <c r="A45" s="148" t="s">
        <v>63</v>
      </c>
      <c r="B45" s="148"/>
      <c r="C45" s="144"/>
      <c r="D45" s="147"/>
      <c r="E45" s="142"/>
      <c r="F45" s="142"/>
      <c r="G45" s="143" t="s">
        <v>188</v>
      </c>
      <c r="H45" s="143"/>
      <c r="I45" s="143"/>
      <c r="J45" s="142"/>
      <c r="K45" s="142"/>
    </row>
    <row r="1048576" customFormat="false" ht="12.8" hidden="false" customHeight="false" outlineLevel="0" collapsed="false"/>
  </sheetData>
  <mergeCells count="15">
    <mergeCell ref="A1:K1"/>
    <mergeCell ref="C28:E28"/>
    <mergeCell ref="C29:E29"/>
    <mergeCell ref="C30:E30"/>
    <mergeCell ref="C31:E31"/>
    <mergeCell ref="C32:E32"/>
    <mergeCell ref="B33:F33"/>
    <mergeCell ref="B34:G34"/>
    <mergeCell ref="B35:G35"/>
    <mergeCell ref="B36:I36"/>
    <mergeCell ref="B37:J37"/>
    <mergeCell ref="A42:B42"/>
    <mergeCell ref="G42:I42"/>
    <mergeCell ref="A45:B45"/>
    <mergeCell ref="G45:I45"/>
  </mergeCells>
  <printOptions headings="false" gridLines="false" gridLinesSet="true" horizontalCentered="false" verticalCentered="false"/>
  <pageMargins left="0.618055555555556" right="0.497916666666667" top="0.218055555555556" bottom="0.286805555555556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52" colorId="64" zoomScale="90" zoomScaleNormal="90" zoomScalePageLayoutView="100" workbookViewId="0">
      <selection pane="topLeft" activeCell="I61" activeCellId="0" sqref="I61"/>
    </sheetView>
  </sheetViews>
  <sheetFormatPr defaultColWidth="10.38671875" defaultRowHeight="14.25" zeroHeight="false" outlineLevelRow="0" outlineLevelCol="0"/>
  <cols>
    <col collapsed="false" customWidth="true" hidden="false" outlineLevel="0" max="1" min="1" style="149" width="13.92"/>
    <col collapsed="false" customWidth="true" hidden="false" outlineLevel="0" max="2" min="2" style="150" width="10.2"/>
    <col collapsed="false" customWidth="true" hidden="false" outlineLevel="0" max="3" min="3" style="149" width="8"/>
    <col collapsed="false" customWidth="true" hidden="false" outlineLevel="0" max="4" min="4" style="149" width="7.39"/>
    <col collapsed="false" customWidth="true" hidden="false" outlineLevel="0" max="5" min="5" style="149" width="8.98"/>
    <col collapsed="false" customWidth="true" hidden="false" outlineLevel="0" max="6" min="6" style="149" width="6.27"/>
    <col collapsed="false" customWidth="true" hidden="false" outlineLevel="0" max="7" min="7" style="151" width="5.54"/>
    <col collapsed="false" customWidth="true" hidden="false" outlineLevel="0" max="8" min="8" style="151" width="17.98"/>
    <col collapsed="false" customWidth="true" hidden="false" outlineLevel="0" max="9" min="9" style="151" width="20.06"/>
    <col collapsed="false" customWidth="true" hidden="false" outlineLevel="0" max="10" min="10" style="152" width="27.81"/>
    <col collapsed="false" customWidth="true" hidden="false" outlineLevel="0" max="257" min="11" style="149" width="10.46"/>
  </cols>
  <sheetData>
    <row r="1" s="154" customFormat="true" ht="13.5" hidden="false" customHeight="true" outlineLevel="0" collapsed="false">
      <c r="A1" s="153" t="s">
        <v>189</v>
      </c>
      <c r="B1" s="153"/>
      <c r="C1" s="153"/>
      <c r="D1" s="153"/>
      <c r="E1" s="153"/>
      <c r="F1" s="153"/>
      <c r="G1" s="153"/>
      <c r="H1" s="153"/>
      <c r="I1" s="153"/>
      <c r="J1" s="153"/>
    </row>
    <row r="2" s="154" customFormat="true" ht="13.5" hidden="false" customHeight="true" outlineLevel="0" collapsed="false">
      <c r="A2" s="155" t="s">
        <v>190</v>
      </c>
      <c r="B2" s="155" t="s">
        <v>191</v>
      </c>
      <c r="C2" s="150"/>
      <c r="D2" s="0"/>
      <c r="E2" s="0"/>
      <c r="F2" s="0"/>
      <c r="G2" s="0"/>
      <c r="H2" s="0"/>
      <c r="I2" s="0"/>
      <c r="J2" s="0"/>
    </row>
    <row r="3" customFormat="false" ht="13.5" hidden="false" customHeight="true" outlineLevel="0" collapsed="false">
      <c r="A3" s="31" t="s">
        <v>121</v>
      </c>
      <c r="B3" s="156" t="s">
        <v>129</v>
      </c>
      <c r="C3" s="156" t="s">
        <v>192</v>
      </c>
      <c r="D3" s="157" t="s">
        <v>123</v>
      </c>
      <c r="E3" s="157" t="s">
        <v>67</v>
      </c>
      <c r="F3" s="157"/>
      <c r="G3" s="157"/>
      <c r="H3" s="157"/>
      <c r="I3" s="157"/>
      <c r="J3" s="157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31"/>
      <c r="B4" s="31"/>
      <c r="C4" s="31"/>
      <c r="D4" s="157"/>
      <c r="E4" s="156" t="s">
        <v>193</v>
      </c>
      <c r="F4" s="157" t="s">
        <v>194</v>
      </c>
      <c r="G4" s="157"/>
      <c r="H4" s="31" t="s">
        <v>195</v>
      </c>
      <c r="I4" s="31" t="s">
        <v>196</v>
      </c>
      <c r="J4" s="156" t="s">
        <v>197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36" hidden="false" customHeight="true" outlineLevel="0" collapsed="false">
      <c r="A5" s="31"/>
      <c r="B5" s="31"/>
      <c r="C5" s="31"/>
      <c r="D5" s="31"/>
      <c r="E5" s="31"/>
      <c r="F5" s="156" t="s">
        <v>198</v>
      </c>
      <c r="G5" s="156" t="s">
        <v>131</v>
      </c>
      <c r="H5" s="31"/>
      <c r="I5" s="31"/>
      <c r="J5" s="156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2" hidden="false" customHeight="true" outlineLevel="0" collapsed="false">
      <c r="A6" s="31"/>
      <c r="B6" s="31"/>
      <c r="C6" s="31"/>
      <c r="D6" s="31"/>
      <c r="E6" s="31"/>
      <c r="F6" s="156"/>
      <c r="G6" s="156"/>
      <c r="H6" s="31"/>
      <c r="I6" s="31"/>
      <c r="J6" s="156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24" hidden="false" customHeight="true" outlineLevel="0" collapsed="false">
      <c r="A7" s="31" t="s">
        <v>199</v>
      </c>
      <c r="B7" s="31" t="n">
        <v>1.2</v>
      </c>
      <c r="C7" s="31" t="s">
        <v>141</v>
      </c>
      <c r="D7" s="31" t="s">
        <v>139</v>
      </c>
      <c r="E7" s="31" t="n">
        <v>0</v>
      </c>
      <c r="F7" s="156" t="s">
        <v>200</v>
      </c>
      <c r="G7" s="158" t="n">
        <v>2</v>
      </c>
      <c r="H7" s="156" t="n">
        <v>0</v>
      </c>
      <c r="I7" s="156" t="s">
        <v>90</v>
      </c>
      <c r="J7" s="31" t="s">
        <v>201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24" hidden="false" customHeight="true" outlineLevel="0" collapsed="false">
      <c r="A8" s="31" t="s">
        <v>202</v>
      </c>
      <c r="B8" s="31" t="s">
        <v>203</v>
      </c>
      <c r="C8" s="31" t="s">
        <v>141</v>
      </c>
      <c r="D8" s="31" t="str">
        <f aca="false">'контрол лист'!D7</f>
        <v>КИУ</v>
      </c>
      <c r="E8" s="31" t="n">
        <v>0</v>
      </c>
      <c r="F8" s="156" t="s">
        <v>200</v>
      </c>
      <c r="G8" s="159" t="n">
        <v>6</v>
      </c>
      <c r="H8" s="156" t="n">
        <v>0</v>
      </c>
      <c r="I8" s="156" t="s">
        <v>90</v>
      </c>
      <c r="J8" s="31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24" hidden="false" customHeight="true" outlineLevel="0" collapsed="false">
      <c r="A9" s="31" t="s">
        <v>204</v>
      </c>
      <c r="B9" s="31" t="s">
        <v>205</v>
      </c>
      <c r="C9" s="31" t="s">
        <v>141</v>
      </c>
      <c r="D9" s="31" t="str">
        <f aca="false">'контрол лист'!D8</f>
        <v>КИУ</v>
      </c>
      <c r="E9" s="31" t="n">
        <v>0</v>
      </c>
      <c r="F9" s="156" t="s">
        <v>200</v>
      </c>
      <c r="G9" s="159" t="n">
        <v>4</v>
      </c>
      <c r="H9" s="156" t="n">
        <v>0</v>
      </c>
      <c r="I9" s="156" t="s">
        <v>90</v>
      </c>
      <c r="J9" s="31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12" hidden="false" customHeight="true" outlineLevel="0" collapsed="false">
      <c r="A10" s="31" t="s">
        <v>206</v>
      </c>
      <c r="B10" s="31" t="s">
        <v>207</v>
      </c>
      <c r="C10" s="31" t="s">
        <v>141</v>
      </c>
      <c r="D10" s="31" t="str">
        <f aca="false">'контрол лист'!D9</f>
        <v>КИУ</v>
      </c>
      <c r="E10" s="31" t="n">
        <v>0</v>
      </c>
      <c r="F10" s="156" t="s">
        <v>200</v>
      </c>
      <c r="G10" s="159" t="n">
        <v>3</v>
      </c>
      <c r="H10" s="156" t="n">
        <v>0</v>
      </c>
      <c r="I10" s="156" t="s">
        <v>90</v>
      </c>
      <c r="J10" s="31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36" hidden="false" customHeight="true" outlineLevel="0" collapsed="false">
      <c r="A11" s="31" t="s">
        <v>208</v>
      </c>
      <c r="B11" s="31" t="n">
        <v>18.19</v>
      </c>
      <c r="C11" s="31" t="s">
        <v>141</v>
      </c>
      <c r="D11" s="31" t="str">
        <f aca="false">'контрол лист'!D10</f>
        <v>КИУ</v>
      </c>
      <c r="E11" s="31" t="n">
        <v>0</v>
      </c>
      <c r="F11" s="156" t="s">
        <v>200</v>
      </c>
      <c r="G11" s="159" t="n">
        <v>2</v>
      </c>
      <c r="H11" s="156" t="n">
        <v>0</v>
      </c>
      <c r="I11" s="156" t="s">
        <v>90</v>
      </c>
      <c r="J11" s="31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24" hidden="false" customHeight="true" outlineLevel="0" collapsed="false">
      <c r="A12" s="31" t="s">
        <v>209</v>
      </c>
      <c r="B12" s="31" t="n">
        <v>108</v>
      </c>
      <c r="C12" s="31" t="s">
        <v>141</v>
      </c>
      <c r="D12" s="31" t="str">
        <f aca="false">'контрол лист'!D11</f>
        <v>КИУ</v>
      </c>
      <c r="E12" s="31" t="n">
        <v>0</v>
      </c>
      <c r="F12" s="156" t="s">
        <v>200</v>
      </c>
      <c r="G12" s="159" t="n">
        <v>1</v>
      </c>
      <c r="H12" s="156" t="n">
        <v>0</v>
      </c>
      <c r="I12" s="156" t="s">
        <v>90</v>
      </c>
      <c r="J12" s="31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24" hidden="false" customHeight="true" outlineLevel="0" collapsed="false">
      <c r="A13" s="31" t="s">
        <v>210</v>
      </c>
      <c r="B13" s="31" t="n">
        <v>22.21</v>
      </c>
      <c r="C13" s="31" t="s">
        <v>141</v>
      </c>
      <c r="D13" s="31" t="str">
        <f aca="false">'контрол лист'!D12</f>
        <v>КИУ</v>
      </c>
      <c r="E13" s="31" t="n">
        <v>0</v>
      </c>
      <c r="F13" s="156" t="s">
        <v>200</v>
      </c>
      <c r="G13" s="159" t="n">
        <v>2</v>
      </c>
      <c r="H13" s="156" t="n">
        <v>0</v>
      </c>
      <c r="I13" s="156" t="s">
        <v>90</v>
      </c>
      <c r="J13" s="31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24" hidden="false" customHeight="true" outlineLevel="0" collapsed="false">
      <c r="A14" s="31" t="s">
        <v>211</v>
      </c>
      <c r="B14" s="31" t="n">
        <v>23.24</v>
      </c>
      <c r="C14" s="31" t="s">
        <v>141</v>
      </c>
      <c r="D14" s="31" t="str">
        <f aca="false">'контрол лист'!D13</f>
        <v>КИУ</v>
      </c>
      <c r="E14" s="31" t="n">
        <v>0</v>
      </c>
      <c r="F14" s="156" t="s">
        <v>200</v>
      </c>
      <c r="G14" s="159" t="n">
        <v>2</v>
      </c>
      <c r="H14" s="156" t="n">
        <v>0</v>
      </c>
      <c r="I14" s="156" t="s">
        <v>90</v>
      </c>
      <c r="J14" s="31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24" hidden="false" customHeight="true" outlineLevel="0" collapsed="false">
      <c r="A15" s="31" t="s">
        <v>212</v>
      </c>
      <c r="B15" s="31" t="n">
        <v>25.26</v>
      </c>
      <c r="C15" s="31" t="s">
        <v>141</v>
      </c>
      <c r="D15" s="31" t="str">
        <f aca="false">'контрол лист'!D14</f>
        <v>КИУ</v>
      </c>
      <c r="E15" s="31" t="n">
        <v>0</v>
      </c>
      <c r="F15" s="156" t="s">
        <v>200</v>
      </c>
      <c r="G15" s="159" t="n">
        <v>2</v>
      </c>
      <c r="H15" s="156" t="n">
        <v>0</v>
      </c>
      <c r="I15" s="156" t="s">
        <v>90</v>
      </c>
      <c r="J15" s="31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24" hidden="false" customHeight="true" outlineLevel="0" collapsed="false">
      <c r="A16" s="31" t="s">
        <v>213</v>
      </c>
      <c r="B16" s="31" t="s">
        <v>214</v>
      </c>
      <c r="C16" s="31" t="s">
        <v>141</v>
      </c>
      <c r="D16" s="31" t="str">
        <f aca="false">'контрол лист'!D15</f>
        <v>КИУ</v>
      </c>
      <c r="E16" s="31" t="n">
        <v>0</v>
      </c>
      <c r="F16" s="156" t="s">
        <v>200</v>
      </c>
      <c r="G16" s="159" t="n">
        <v>4</v>
      </c>
      <c r="H16" s="156" t="n">
        <v>0</v>
      </c>
      <c r="I16" s="156" t="s">
        <v>90</v>
      </c>
      <c r="J16" s="31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48" hidden="false" customHeight="true" outlineLevel="0" collapsed="false">
      <c r="A17" s="31" t="s">
        <v>215</v>
      </c>
      <c r="B17" s="31" t="s">
        <v>158</v>
      </c>
      <c r="C17" s="31" t="s">
        <v>141</v>
      </c>
      <c r="D17" s="31" t="str">
        <f aca="false">'контрол лист'!D16</f>
        <v>КИУ</v>
      </c>
      <c r="E17" s="31" t="n">
        <v>0</v>
      </c>
      <c r="F17" s="156" t="s">
        <v>200</v>
      </c>
      <c r="G17" s="159" t="n">
        <v>3</v>
      </c>
      <c r="H17" s="156" t="n">
        <v>0</v>
      </c>
      <c r="I17" s="156" t="s">
        <v>90</v>
      </c>
      <c r="J17" s="31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48" hidden="false" customHeight="true" outlineLevel="0" collapsed="false">
      <c r="A18" s="31" t="s">
        <v>216</v>
      </c>
      <c r="B18" s="31" t="n">
        <v>37</v>
      </c>
      <c r="C18" s="31" t="s">
        <v>141</v>
      </c>
      <c r="D18" s="31" t="str">
        <f aca="false">'контрол лист'!D17</f>
        <v>КИУ</v>
      </c>
      <c r="E18" s="31" t="n">
        <v>0</v>
      </c>
      <c r="F18" s="156" t="s">
        <v>200</v>
      </c>
      <c r="G18" s="159" t="n">
        <v>1</v>
      </c>
      <c r="H18" s="156" t="n">
        <v>0</v>
      </c>
      <c r="I18" s="156" t="s">
        <v>90</v>
      </c>
      <c r="J18" s="31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36" hidden="false" customHeight="true" outlineLevel="0" collapsed="false">
      <c r="A19" s="31" t="s">
        <v>217</v>
      </c>
      <c r="B19" s="31" t="s">
        <v>218</v>
      </c>
      <c r="C19" s="31" t="s">
        <v>141</v>
      </c>
      <c r="D19" s="31" t="str">
        <f aca="false">'контрол лист'!D18</f>
        <v>КИУ</v>
      </c>
      <c r="E19" s="31" t="s">
        <v>219</v>
      </c>
      <c r="F19" s="156" t="s">
        <v>220</v>
      </c>
      <c r="G19" s="159" t="n">
        <v>4</v>
      </c>
      <c r="H19" s="156" t="n">
        <v>1</v>
      </c>
      <c r="I19" s="156" t="s">
        <v>90</v>
      </c>
      <c r="J19" s="31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24" hidden="false" customHeight="true" outlineLevel="0" collapsed="false">
      <c r="A20" s="31" t="s">
        <v>221</v>
      </c>
      <c r="B20" s="31" t="s">
        <v>222</v>
      </c>
      <c r="C20" s="31" t="s">
        <v>141</v>
      </c>
      <c r="D20" s="31" t="str">
        <f aca="false">'контрол лист'!D19</f>
        <v>КИУ</v>
      </c>
      <c r="E20" s="31" t="n">
        <v>0</v>
      </c>
      <c r="F20" s="156" t="s">
        <v>200</v>
      </c>
      <c r="G20" s="159" t="n">
        <v>6</v>
      </c>
      <c r="H20" s="156" t="n">
        <v>0</v>
      </c>
      <c r="I20" s="156" t="s">
        <v>90</v>
      </c>
      <c r="J20" s="31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6" hidden="false" customHeight="true" outlineLevel="0" collapsed="false">
      <c r="A21" s="31" t="s">
        <v>223</v>
      </c>
      <c r="B21" s="31" t="s">
        <v>224</v>
      </c>
      <c r="C21" s="31" t="s">
        <v>141</v>
      </c>
      <c r="D21" s="31" t="str">
        <f aca="false">'контрол лист'!D20</f>
        <v>КИУ</v>
      </c>
      <c r="E21" s="31" t="n">
        <v>0</v>
      </c>
      <c r="F21" s="156" t="s">
        <v>225</v>
      </c>
      <c r="G21" s="159" t="n">
        <v>2</v>
      </c>
      <c r="H21" s="156" t="n">
        <v>0</v>
      </c>
      <c r="I21" s="156" t="s">
        <v>90</v>
      </c>
      <c r="J21" s="31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6" hidden="false" customHeight="true" outlineLevel="0" collapsed="false">
      <c r="A22" s="31" t="s">
        <v>226</v>
      </c>
      <c r="B22" s="31" t="n">
        <v>64.67</v>
      </c>
      <c r="C22" s="31" t="s">
        <v>141</v>
      </c>
      <c r="D22" s="31" t="str">
        <f aca="false">'контрол лист'!D21</f>
        <v>КИУ</v>
      </c>
      <c r="E22" s="31" t="n">
        <v>0</v>
      </c>
      <c r="F22" s="156" t="s">
        <v>200</v>
      </c>
      <c r="G22" s="159" t="n">
        <v>2</v>
      </c>
      <c r="H22" s="156" t="n">
        <v>0</v>
      </c>
      <c r="I22" s="156" t="s">
        <v>90</v>
      </c>
      <c r="J22" s="31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6" hidden="false" customHeight="true" outlineLevel="0" collapsed="false">
      <c r="A23" s="31" t="s">
        <v>227</v>
      </c>
      <c r="B23" s="31" t="n">
        <v>65.66</v>
      </c>
      <c r="C23" s="31" t="s">
        <v>141</v>
      </c>
      <c r="D23" s="31" t="str">
        <f aca="false">'контрол лист'!D22</f>
        <v>КИУ</v>
      </c>
      <c r="E23" s="31" t="n">
        <v>0</v>
      </c>
      <c r="F23" s="156" t="s">
        <v>200</v>
      </c>
      <c r="G23" s="159" t="n">
        <v>2</v>
      </c>
      <c r="H23" s="156" t="n">
        <v>0</v>
      </c>
      <c r="I23" s="156" t="s">
        <v>90</v>
      </c>
      <c r="J23" s="31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8" hidden="false" customHeight="true" outlineLevel="0" collapsed="false">
      <c r="A24" s="31" t="s">
        <v>228</v>
      </c>
      <c r="B24" s="31" t="s">
        <v>229</v>
      </c>
      <c r="C24" s="31" t="s">
        <v>141</v>
      </c>
      <c r="D24" s="31" t="str">
        <f aca="false">'контрол лист'!D23</f>
        <v>КИУ</v>
      </c>
      <c r="E24" s="31" t="n">
        <v>0</v>
      </c>
      <c r="F24" s="156" t="s">
        <v>200</v>
      </c>
      <c r="G24" s="159" t="n">
        <v>3</v>
      </c>
      <c r="H24" s="156" t="n">
        <v>0</v>
      </c>
      <c r="I24" s="156" t="s">
        <v>90</v>
      </c>
      <c r="J24" s="31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24" hidden="false" customHeight="true" outlineLevel="0" collapsed="false">
      <c r="A25" s="31" t="s">
        <v>230</v>
      </c>
      <c r="B25" s="31" t="n">
        <v>27.28</v>
      </c>
      <c r="C25" s="31" t="s">
        <v>141</v>
      </c>
      <c r="D25" s="31" t="str">
        <f aca="false">'контрол лист'!D24</f>
        <v>КИУ</v>
      </c>
      <c r="E25" s="31" t="n">
        <v>0</v>
      </c>
      <c r="F25" s="156" t="s">
        <v>200</v>
      </c>
      <c r="G25" s="159" t="n">
        <v>2</v>
      </c>
      <c r="H25" s="156" t="n">
        <v>0</v>
      </c>
      <c r="I25" s="156" t="s">
        <v>90</v>
      </c>
      <c r="J25" s="31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36" hidden="false" customHeight="true" outlineLevel="0" collapsed="false">
      <c r="A26" s="31" t="s">
        <v>231</v>
      </c>
      <c r="B26" s="31" t="s">
        <v>232</v>
      </c>
      <c r="C26" s="31" t="s">
        <v>141</v>
      </c>
      <c r="D26" s="31" t="str">
        <f aca="false">'контрол лист'!D25</f>
        <v>КИУ</v>
      </c>
      <c r="E26" s="31" t="n">
        <v>0</v>
      </c>
      <c r="F26" s="156" t="s">
        <v>200</v>
      </c>
      <c r="G26" s="159" t="n">
        <v>4</v>
      </c>
      <c r="H26" s="156" t="n">
        <v>0</v>
      </c>
      <c r="I26" s="156" t="s">
        <v>90</v>
      </c>
      <c r="J26" s="31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24" hidden="false" customHeight="true" outlineLevel="0" collapsed="false">
      <c r="A27" s="31" t="s">
        <v>233</v>
      </c>
      <c r="B27" s="31" t="s">
        <v>234</v>
      </c>
      <c r="C27" s="31" t="s">
        <v>141</v>
      </c>
      <c r="D27" s="31" t="str">
        <f aca="false">'контрол лист'!D26</f>
        <v>КИУ</v>
      </c>
      <c r="E27" s="31" t="n">
        <v>0</v>
      </c>
      <c r="F27" s="156" t="s">
        <v>200</v>
      </c>
      <c r="G27" s="159" t="n">
        <v>3</v>
      </c>
      <c r="H27" s="156" t="n">
        <v>0</v>
      </c>
      <c r="I27" s="156" t="s">
        <v>90</v>
      </c>
      <c r="J27" s="31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12" hidden="false" customHeight="true" outlineLevel="0" collapsed="false">
      <c r="A28" s="31" t="s">
        <v>235</v>
      </c>
      <c r="B28" s="31" t="n">
        <v>10.9</v>
      </c>
      <c r="C28" s="31" t="s">
        <v>141</v>
      </c>
      <c r="D28" s="31" t="str">
        <f aca="false">'контрол лист'!D27</f>
        <v>КИУ</v>
      </c>
      <c r="E28" s="31" t="n">
        <v>0</v>
      </c>
      <c r="F28" s="156" t="s">
        <v>200</v>
      </c>
      <c r="G28" s="159" t="n">
        <v>2</v>
      </c>
      <c r="H28" s="156" t="n">
        <v>0</v>
      </c>
      <c r="I28" s="156" t="s">
        <v>90</v>
      </c>
      <c r="J28" s="31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24" hidden="false" customHeight="true" outlineLevel="0" collapsed="false">
      <c r="A29" s="31" t="s">
        <v>236</v>
      </c>
      <c r="B29" s="31" t="n">
        <v>114</v>
      </c>
      <c r="C29" s="31" t="s">
        <v>141</v>
      </c>
      <c r="D29" s="31" t="str">
        <f aca="false">'контрол лист'!D28</f>
        <v>КИУ</v>
      </c>
      <c r="E29" s="31" t="n">
        <v>0</v>
      </c>
      <c r="F29" s="156" t="s">
        <v>200</v>
      </c>
      <c r="G29" s="159" t="n">
        <v>1</v>
      </c>
      <c r="H29" s="156" t="n">
        <v>0</v>
      </c>
      <c r="I29" s="156" t="s">
        <v>90</v>
      </c>
      <c r="J29" s="31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24" hidden="false" customHeight="true" outlineLevel="0" collapsed="false">
      <c r="A30" s="31" t="s">
        <v>237</v>
      </c>
      <c r="B30" s="31" t="s">
        <v>238</v>
      </c>
      <c r="C30" s="31" t="s">
        <v>141</v>
      </c>
      <c r="D30" s="31" t="str">
        <f aca="false">'контрол лист'!D29</f>
        <v>КИУ</v>
      </c>
      <c r="E30" s="31" t="n">
        <v>0</v>
      </c>
      <c r="F30" s="156" t="s">
        <v>200</v>
      </c>
      <c r="G30" s="159" t="n">
        <v>4</v>
      </c>
      <c r="H30" s="156" t="n">
        <v>0</v>
      </c>
      <c r="I30" s="156" t="s">
        <v>90</v>
      </c>
      <c r="J30" s="31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24" hidden="false" customHeight="true" outlineLevel="0" collapsed="false">
      <c r="A31" s="31" t="s">
        <v>239</v>
      </c>
      <c r="B31" s="31" t="n">
        <v>112</v>
      </c>
      <c r="C31" s="31" t="s">
        <v>141</v>
      </c>
      <c r="D31" s="31" t="str">
        <f aca="false">'контрол лист'!D30</f>
        <v>КИУ</v>
      </c>
      <c r="E31" s="31" t="n">
        <v>0</v>
      </c>
      <c r="F31" s="156" t="s">
        <v>200</v>
      </c>
      <c r="G31" s="159" t="n">
        <v>1</v>
      </c>
      <c r="H31" s="156" t="n">
        <v>0</v>
      </c>
      <c r="I31" s="156" t="s">
        <v>90</v>
      </c>
      <c r="J31" s="31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24" hidden="false" customHeight="true" outlineLevel="0" collapsed="false">
      <c r="A32" s="31" t="s">
        <v>240</v>
      </c>
      <c r="B32" s="31" t="s">
        <v>241</v>
      </c>
      <c r="C32" s="31" t="s">
        <v>141</v>
      </c>
      <c r="D32" s="31" t="str">
        <f aca="false">'контрол лист'!D31</f>
        <v>КИУ</v>
      </c>
      <c r="E32" s="31" t="n">
        <v>0</v>
      </c>
      <c r="F32" s="156" t="s">
        <v>200</v>
      </c>
      <c r="G32" s="159" t="n">
        <v>0</v>
      </c>
      <c r="H32" s="156" t="n">
        <v>0</v>
      </c>
      <c r="I32" s="156" t="s">
        <v>90</v>
      </c>
      <c r="J32" s="31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36" hidden="false" customHeight="true" outlineLevel="0" collapsed="false">
      <c r="A33" s="31" t="s">
        <v>231</v>
      </c>
      <c r="B33" s="31" t="s">
        <v>242</v>
      </c>
      <c r="C33" s="31" t="s">
        <v>141</v>
      </c>
      <c r="D33" s="31" t="str">
        <f aca="false">'контрол лист'!D32</f>
        <v>КИУ</v>
      </c>
      <c r="E33" s="31" t="n">
        <v>0</v>
      </c>
      <c r="F33" s="156" t="s">
        <v>200</v>
      </c>
      <c r="G33" s="159" t="n">
        <v>3</v>
      </c>
      <c r="H33" s="156" t="n">
        <v>0</v>
      </c>
      <c r="I33" s="156" t="s">
        <v>90</v>
      </c>
      <c r="J33" s="31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24" hidden="false" customHeight="true" outlineLevel="0" collapsed="false">
      <c r="A34" s="31" t="s">
        <v>230</v>
      </c>
      <c r="B34" s="31" t="n">
        <v>51.52</v>
      </c>
      <c r="C34" s="31" t="s">
        <v>141</v>
      </c>
      <c r="D34" s="31" t="str">
        <f aca="false">'контрол лист'!D33</f>
        <v>КИУ</v>
      </c>
      <c r="E34" s="31" t="n">
        <v>0</v>
      </c>
      <c r="F34" s="156" t="s">
        <v>200</v>
      </c>
      <c r="G34" s="159" t="n">
        <v>2</v>
      </c>
      <c r="H34" s="156" t="n">
        <v>0</v>
      </c>
      <c r="I34" s="156" t="s">
        <v>90</v>
      </c>
      <c r="J34" s="31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36" hidden="false" customHeight="true" outlineLevel="0" collapsed="false">
      <c r="A35" s="31" t="s">
        <v>243</v>
      </c>
      <c r="B35" s="31" t="s">
        <v>244</v>
      </c>
      <c r="C35" s="31" t="s">
        <v>141</v>
      </c>
      <c r="D35" s="31" t="str">
        <f aca="false">'контрол лист'!D34</f>
        <v>КИУ</v>
      </c>
      <c r="E35" s="31" t="n">
        <v>0</v>
      </c>
      <c r="F35" s="156" t="s">
        <v>200</v>
      </c>
      <c r="G35" s="159" t="n">
        <v>5</v>
      </c>
      <c r="H35" s="156" t="n">
        <v>0</v>
      </c>
      <c r="I35" s="156" t="s">
        <v>90</v>
      </c>
      <c r="J35" s="31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24" hidden="false" customHeight="true" outlineLevel="0" collapsed="false">
      <c r="A36" s="31" t="s">
        <v>245</v>
      </c>
      <c r="B36" s="31" t="s">
        <v>246</v>
      </c>
      <c r="C36" s="31" t="s">
        <v>141</v>
      </c>
      <c r="D36" s="31" t="str">
        <f aca="false">'контрол лист'!D35</f>
        <v>КИУ</v>
      </c>
      <c r="E36" s="31" t="n">
        <v>0</v>
      </c>
      <c r="F36" s="156" t="s">
        <v>200</v>
      </c>
      <c r="G36" s="159" t="n">
        <v>3</v>
      </c>
      <c r="H36" s="156" t="n">
        <v>0</v>
      </c>
      <c r="I36" s="156" t="s">
        <v>90</v>
      </c>
      <c r="J36" s="31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24" hidden="false" customHeight="true" outlineLevel="0" collapsed="false">
      <c r="A37" s="31" t="s">
        <v>247</v>
      </c>
      <c r="B37" s="31" t="s">
        <v>248</v>
      </c>
      <c r="C37" s="31" t="s">
        <v>141</v>
      </c>
      <c r="D37" s="31" t="str">
        <f aca="false">'контрол лист'!D36</f>
        <v>КИУ</v>
      </c>
      <c r="E37" s="31" t="n">
        <v>0</v>
      </c>
      <c r="F37" s="156" t="s">
        <v>200</v>
      </c>
      <c r="G37" s="159" t="n">
        <v>4</v>
      </c>
      <c r="H37" s="156" t="n">
        <v>0</v>
      </c>
      <c r="I37" s="156" t="s">
        <v>90</v>
      </c>
      <c r="J37" s="31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4" hidden="false" customHeight="true" outlineLevel="0" collapsed="false">
      <c r="A38" s="31" t="s">
        <v>249</v>
      </c>
      <c r="B38" s="31" t="s">
        <v>250</v>
      </c>
      <c r="C38" s="31" t="s">
        <v>141</v>
      </c>
      <c r="D38" s="31" t="str">
        <f aca="false">'контрол лист'!D37</f>
        <v>КИУ</v>
      </c>
      <c r="E38" s="31" t="n">
        <v>0</v>
      </c>
      <c r="F38" s="156" t="s">
        <v>200</v>
      </c>
      <c r="G38" s="159" t="n">
        <v>3</v>
      </c>
      <c r="H38" s="156" t="n">
        <v>0</v>
      </c>
      <c r="I38" s="156" t="s">
        <v>90</v>
      </c>
      <c r="J38" s="31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36" hidden="false" customHeight="true" outlineLevel="0" collapsed="false">
      <c r="A39" s="31" t="s">
        <v>251</v>
      </c>
      <c r="B39" s="31" t="n">
        <v>69</v>
      </c>
      <c r="C39" s="31" t="s">
        <v>141</v>
      </c>
      <c r="D39" s="31" t="str">
        <f aca="false">'контрол лист'!D38</f>
        <v>КИУ</v>
      </c>
      <c r="E39" s="31" t="n">
        <v>0</v>
      </c>
      <c r="F39" s="156" t="s">
        <v>200</v>
      </c>
      <c r="G39" s="159" t="n">
        <v>1</v>
      </c>
      <c r="H39" s="156" t="n">
        <v>0</v>
      </c>
      <c r="I39" s="156" t="s">
        <v>90</v>
      </c>
      <c r="J39" s="31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12" hidden="false" customHeight="true" outlineLevel="0" collapsed="false">
      <c r="A40" s="31" t="s">
        <v>252</v>
      </c>
      <c r="B40" s="31" t="n">
        <v>80</v>
      </c>
      <c r="C40" s="31" t="s">
        <v>141</v>
      </c>
      <c r="D40" s="31" t="str">
        <f aca="false">'контрол лист'!D39</f>
        <v>КИУ</v>
      </c>
      <c r="E40" s="31" t="n">
        <v>0</v>
      </c>
      <c r="F40" s="156" t="s">
        <v>200</v>
      </c>
      <c r="G40" s="159" t="n">
        <v>1</v>
      </c>
      <c r="H40" s="156" t="n">
        <v>0</v>
      </c>
      <c r="I40" s="156" t="s">
        <v>90</v>
      </c>
      <c r="J40" s="31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12" hidden="false" customHeight="true" outlineLevel="0" collapsed="false">
      <c r="A41" s="31" t="s">
        <v>253</v>
      </c>
      <c r="B41" s="31" t="n">
        <v>74.75</v>
      </c>
      <c r="C41" s="31" t="s">
        <v>141</v>
      </c>
      <c r="D41" s="31" t="str">
        <f aca="false">'контрол лист'!D40</f>
        <v>КИУ</v>
      </c>
      <c r="E41" s="31" t="n">
        <v>0</v>
      </c>
      <c r="F41" s="156" t="s">
        <v>200</v>
      </c>
      <c r="G41" s="159" t="n">
        <v>2</v>
      </c>
      <c r="H41" s="156" t="n">
        <v>0</v>
      </c>
      <c r="I41" s="156" t="s">
        <v>90</v>
      </c>
      <c r="J41" s="31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36" hidden="false" customHeight="true" outlineLevel="0" collapsed="false">
      <c r="A42" s="31" t="s">
        <v>254</v>
      </c>
      <c r="B42" s="31" t="s">
        <v>255</v>
      </c>
      <c r="C42" s="31" t="s">
        <v>141</v>
      </c>
      <c r="D42" s="31" t="str">
        <f aca="false">'контрол лист'!D41</f>
        <v>КИУ</v>
      </c>
      <c r="E42" s="31" t="n">
        <v>0</v>
      </c>
      <c r="F42" s="156" t="s">
        <v>200</v>
      </c>
      <c r="G42" s="159" t="n">
        <v>11</v>
      </c>
      <c r="H42" s="156" t="n">
        <v>0</v>
      </c>
      <c r="I42" s="156" t="s">
        <v>90</v>
      </c>
      <c r="J42" s="31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24" hidden="false" customHeight="true" outlineLevel="0" collapsed="false">
      <c r="A43" s="31" t="s">
        <v>256</v>
      </c>
      <c r="B43" s="31" t="n">
        <v>96.97</v>
      </c>
      <c r="C43" s="31" t="s">
        <v>141</v>
      </c>
      <c r="D43" s="31" t="str">
        <f aca="false">'контрол лист'!D42</f>
        <v>КИУ</v>
      </c>
      <c r="E43" s="31" t="n">
        <v>0</v>
      </c>
      <c r="F43" s="156" t="s">
        <v>200</v>
      </c>
      <c r="G43" s="159" t="n">
        <v>2</v>
      </c>
      <c r="H43" s="156" t="n">
        <v>0</v>
      </c>
      <c r="I43" s="156" t="s">
        <v>90</v>
      </c>
      <c r="J43" s="31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24" hidden="false" customHeight="true" outlineLevel="0" collapsed="false">
      <c r="A44" s="31" t="s">
        <v>257</v>
      </c>
      <c r="B44" s="31" t="s">
        <v>258</v>
      </c>
      <c r="C44" s="31" t="s">
        <v>141</v>
      </c>
      <c r="D44" s="31" t="str">
        <f aca="false">'контрол лист'!D43</f>
        <v>КИУ</v>
      </c>
      <c r="E44" s="31" t="n">
        <v>0</v>
      </c>
      <c r="F44" s="156" t="s">
        <v>200</v>
      </c>
      <c r="G44" s="159" t="n">
        <v>3</v>
      </c>
      <c r="H44" s="156" t="n">
        <v>0</v>
      </c>
      <c r="I44" s="156" t="s">
        <v>90</v>
      </c>
      <c r="J44" s="31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24" hidden="false" customHeight="true" outlineLevel="0" collapsed="false">
      <c r="A45" s="31" t="s">
        <v>259</v>
      </c>
      <c r="B45" s="31" t="s">
        <v>260</v>
      </c>
      <c r="C45" s="31" t="s">
        <v>141</v>
      </c>
      <c r="D45" s="31" t="str">
        <f aca="false">'контрол лист'!D44</f>
        <v>КИУ</v>
      </c>
      <c r="E45" s="31" t="n">
        <v>0</v>
      </c>
      <c r="F45" s="156" t="s">
        <v>200</v>
      </c>
      <c r="G45" s="159" t="n">
        <v>4</v>
      </c>
      <c r="H45" s="156" t="n">
        <v>0</v>
      </c>
      <c r="I45" s="156" t="s">
        <v>90</v>
      </c>
      <c r="J45" s="31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36" hidden="false" customHeight="true" outlineLevel="0" collapsed="false">
      <c r="A46" s="31" t="s">
        <v>261</v>
      </c>
      <c r="B46" s="31" t="s">
        <v>262</v>
      </c>
      <c r="C46" s="31" t="s">
        <v>263</v>
      </c>
      <c r="D46" s="31" t="str">
        <f aca="false">'контрол лист'!D45</f>
        <v>КИУ</v>
      </c>
      <c r="E46" s="31" t="n">
        <v>0</v>
      </c>
      <c r="F46" s="156" t="s">
        <v>200</v>
      </c>
      <c r="G46" s="31" t="n">
        <v>8</v>
      </c>
      <c r="H46" s="156" t="n">
        <v>0</v>
      </c>
      <c r="I46" s="156" t="s">
        <v>90</v>
      </c>
      <c r="J46" s="31" t="s">
        <v>264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24" hidden="false" customHeight="true" outlineLevel="0" collapsed="false">
      <c r="A47" s="31" t="s">
        <v>265</v>
      </c>
      <c r="B47" s="31" t="s">
        <v>266</v>
      </c>
      <c r="C47" s="31" t="s">
        <v>263</v>
      </c>
      <c r="D47" s="31" t="str">
        <f aca="false">'контрол лист'!D46</f>
        <v>КИУ</v>
      </c>
      <c r="E47" s="31" t="n">
        <v>0</v>
      </c>
      <c r="F47" s="156" t="s">
        <v>200</v>
      </c>
      <c r="G47" s="31" t="n">
        <v>10</v>
      </c>
      <c r="H47" s="156" t="n">
        <v>0</v>
      </c>
      <c r="I47" s="156" t="s">
        <v>90</v>
      </c>
      <c r="J47" s="31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24" hidden="false" customHeight="true" outlineLevel="0" collapsed="false">
      <c r="A48" s="31" t="s">
        <v>267</v>
      </c>
      <c r="B48" s="31" t="s">
        <v>268</v>
      </c>
      <c r="C48" s="31" t="s">
        <v>263</v>
      </c>
      <c r="D48" s="31" t="str">
        <f aca="false">'контрол лист'!D47</f>
        <v>КИУ</v>
      </c>
      <c r="E48" s="31" t="n">
        <v>0</v>
      </c>
      <c r="F48" s="156" t="s">
        <v>200</v>
      </c>
      <c r="G48" s="31" t="n">
        <v>8</v>
      </c>
      <c r="H48" s="156" t="n">
        <v>0</v>
      </c>
      <c r="I48" s="156" t="s">
        <v>90</v>
      </c>
      <c r="J48" s="31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24" hidden="false" customHeight="true" outlineLevel="0" collapsed="false">
      <c r="A49" s="31" t="s">
        <v>269</v>
      </c>
      <c r="B49" s="31" t="s">
        <v>270</v>
      </c>
      <c r="C49" s="31" t="s">
        <v>263</v>
      </c>
      <c r="D49" s="31" t="str">
        <f aca="false">'контрол лист'!D48</f>
        <v>КИУ</v>
      </c>
      <c r="E49" s="31" t="n">
        <v>0</v>
      </c>
      <c r="F49" s="156" t="s">
        <v>200</v>
      </c>
      <c r="G49" s="31" t="n">
        <v>8</v>
      </c>
      <c r="H49" s="156" t="n">
        <v>0</v>
      </c>
      <c r="I49" s="156" t="s">
        <v>90</v>
      </c>
      <c r="J49" s="31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24" hidden="false" customHeight="true" outlineLevel="0" collapsed="false">
      <c r="A50" s="31" t="s">
        <v>271</v>
      </c>
      <c r="B50" s="31" t="s">
        <v>272</v>
      </c>
      <c r="C50" s="31" t="s">
        <v>263</v>
      </c>
      <c r="D50" s="31" t="str">
        <f aca="false">'контрол лист'!D49</f>
        <v>КИУ</v>
      </c>
      <c r="E50" s="31" t="n">
        <v>0</v>
      </c>
      <c r="F50" s="156" t="s">
        <v>200</v>
      </c>
      <c r="G50" s="31" t="n">
        <v>8</v>
      </c>
      <c r="H50" s="156" t="n">
        <v>0</v>
      </c>
      <c r="I50" s="156" t="s">
        <v>90</v>
      </c>
      <c r="J50" s="31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24" hidden="false" customHeight="true" outlineLevel="0" collapsed="false">
      <c r="A51" s="31" t="s">
        <v>273</v>
      </c>
      <c r="B51" s="31" t="s">
        <v>274</v>
      </c>
      <c r="C51" s="31" t="s">
        <v>263</v>
      </c>
      <c r="D51" s="31" t="str">
        <f aca="false">'контрол лист'!D50</f>
        <v>КИУ</v>
      </c>
      <c r="E51" s="31" t="n">
        <v>0</v>
      </c>
      <c r="F51" s="156" t="s">
        <v>275</v>
      </c>
      <c r="G51" s="31" t="n">
        <v>5</v>
      </c>
      <c r="H51" s="156" t="n">
        <v>0</v>
      </c>
      <c r="I51" s="156" t="s">
        <v>90</v>
      </c>
      <c r="J51" s="31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36" hidden="false" customHeight="true" outlineLevel="0" collapsed="false">
      <c r="A52" s="31" t="s">
        <v>276</v>
      </c>
      <c r="B52" s="31" t="s">
        <v>277</v>
      </c>
      <c r="C52" s="31" t="s">
        <v>263</v>
      </c>
      <c r="D52" s="31" t="str">
        <f aca="false">'контрол лист'!D51</f>
        <v>КИУ</v>
      </c>
      <c r="E52" s="31" t="n">
        <v>0</v>
      </c>
      <c r="F52" s="156" t="s">
        <v>275</v>
      </c>
      <c r="G52" s="31" t="n">
        <v>11</v>
      </c>
      <c r="H52" s="156" t="n">
        <v>0</v>
      </c>
      <c r="I52" s="156" t="s">
        <v>90</v>
      </c>
      <c r="J52" s="31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24" hidden="false" customHeight="true" outlineLevel="0" collapsed="false">
      <c r="A53" s="31" t="s">
        <v>278</v>
      </c>
      <c r="B53" s="31" t="s">
        <v>279</v>
      </c>
      <c r="C53" s="31" t="s">
        <v>263</v>
      </c>
      <c r="D53" s="31" t="str">
        <f aca="false">'контрол лист'!D52</f>
        <v>КИУ</v>
      </c>
      <c r="E53" s="31" t="n">
        <v>0</v>
      </c>
      <c r="F53" s="156" t="s">
        <v>280</v>
      </c>
      <c r="G53" s="31" t="n">
        <v>6</v>
      </c>
      <c r="H53" s="156" t="n">
        <v>0</v>
      </c>
      <c r="I53" s="156" t="s">
        <v>90</v>
      </c>
      <c r="J53" s="31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24" hidden="false" customHeight="true" outlineLevel="0" collapsed="false">
      <c r="A54" s="31" t="s">
        <v>281</v>
      </c>
      <c r="B54" s="31" t="s">
        <v>282</v>
      </c>
      <c r="C54" s="31" t="s">
        <v>263</v>
      </c>
      <c r="D54" s="31" t="str">
        <f aca="false">'контрол лист'!D53</f>
        <v>КИУ</v>
      </c>
      <c r="E54" s="31" t="n">
        <v>0</v>
      </c>
      <c r="F54" s="156" t="s">
        <v>280</v>
      </c>
      <c r="G54" s="31" t="n">
        <v>6</v>
      </c>
      <c r="H54" s="156" t="n">
        <v>0</v>
      </c>
      <c r="I54" s="156" t="s">
        <v>90</v>
      </c>
      <c r="J54" s="31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84" hidden="false" customHeight="true" outlineLevel="0" collapsed="false">
      <c r="A55" s="31" t="s">
        <v>283</v>
      </c>
      <c r="B55" s="31" t="s">
        <v>284</v>
      </c>
      <c r="C55" s="31" t="s">
        <v>263</v>
      </c>
      <c r="D55" s="31" t="str">
        <f aca="false">'контрол лист'!D54</f>
        <v>КИУ</v>
      </c>
      <c r="E55" s="31" t="n">
        <v>0</v>
      </c>
      <c r="F55" s="156" t="s">
        <v>285</v>
      </c>
      <c r="G55" s="31" t="n">
        <v>26</v>
      </c>
      <c r="H55" s="156" t="n">
        <v>0</v>
      </c>
      <c r="I55" s="156" t="s">
        <v>90</v>
      </c>
      <c r="J55" s="31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20" hidden="false" customHeight="true" outlineLevel="0" collapsed="false">
      <c r="A56" s="31" t="s">
        <v>286</v>
      </c>
      <c r="B56" s="31" t="s">
        <v>287</v>
      </c>
      <c r="C56" s="31" t="s">
        <v>263</v>
      </c>
      <c r="D56" s="31" t="str">
        <f aca="false">'контрол лист'!D55</f>
        <v>КИУ</v>
      </c>
      <c r="E56" s="31" t="s">
        <v>219</v>
      </c>
      <c r="F56" s="156" t="s">
        <v>285</v>
      </c>
      <c r="G56" s="31" t="n">
        <v>31</v>
      </c>
      <c r="H56" s="156" t="n">
        <v>0</v>
      </c>
      <c r="I56" s="156" t="s">
        <v>90</v>
      </c>
      <c r="J56" s="31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48" hidden="false" customHeight="true" outlineLevel="0" collapsed="false">
      <c r="A57" s="31" t="s">
        <v>288</v>
      </c>
      <c r="B57" s="31" t="s">
        <v>289</v>
      </c>
      <c r="C57" s="31" t="s">
        <v>263</v>
      </c>
      <c r="D57" s="31" t="str">
        <f aca="false">'контрол лист'!D56</f>
        <v>КИУ</v>
      </c>
      <c r="E57" s="31" t="s">
        <v>219</v>
      </c>
      <c r="F57" s="156" t="s">
        <v>280</v>
      </c>
      <c r="G57" s="31" t="n">
        <v>13</v>
      </c>
      <c r="H57" s="156" t="n">
        <v>0</v>
      </c>
      <c r="I57" s="156" t="s">
        <v>90</v>
      </c>
      <c r="J57" s="31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48" hidden="false" customHeight="true" outlineLevel="0" collapsed="false">
      <c r="A58" s="31" t="s">
        <v>290</v>
      </c>
      <c r="B58" s="31" t="s">
        <v>291</v>
      </c>
      <c r="C58" s="31" t="s">
        <v>263</v>
      </c>
      <c r="D58" s="31" t="str">
        <f aca="false">'контрол лист'!D57</f>
        <v>КИУ</v>
      </c>
      <c r="E58" s="31" t="n">
        <v>0</v>
      </c>
      <c r="F58" s="156" t="s">
        <v>280</v>
      </c>
      <c r="G58" s="31" t="n">
        <v>16</v>
      </c>
      <c r="H58" s="156" t="n">
        <v>0</v>
      </c>
      <c r="I58" s="156" t="s">
        <v>90</v>
      </c>
      <c r="J58" s="31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24" hidden="false" customHeight="true" outlineLevel="0" collapsed="false">
      <c r="A59" s="160" t="s">
        <v>292</v>
      </c>
      <c r="B59" s="31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24" hidden="false" customHeight="true" outlineLevel="0" collapsed="false">
      <c r="A60" s="160" t="s">
        <v>293</v>
      </c>
      <c r="B60" s="31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60" t="s">
        <v>294</v>
      </c>
      <c r="B61" s="31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155" t="s">
        <v>295</v>
      </c>
      <c r="B62" s="155"/>
      <c r="C62" s="155"/>
      <c r="D62" s="155"/>
      <c r="E62" s="155"/>
      <c r="F62" s="155"/>
      <c r="G62" s="155"/>
      <c r="H62" s="155"/>
      <c r="I62" s="155"/>
      <c r="J62" s="155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155" t="s">
        <v>296</v>
      </c>
      <c r="B63" s="155"/>
      <c r="C63" s="155"/>
      <c r="D63" s="155"/>
      <c r="E63" s="155"/>
      <c r="F63" s="155"/>
      <c r="G63" s="155"/>
      <c r="H63" s="155"/>
      <c r="I63" s="155"/>
      <c r="J63" s="155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22" customFormat="true" ht="24" hidden="false" customHeight="true" outlineLevel="0" collapsed="false">
      <c r="A64" s="24" t="s">
        <v>297</v>
      </c>
      <c r="B64" s="22" t="s">
        <v>298</v>
      </c>
      <c r="G64" s="24" t="s">
        <v>299</v>
      </c>
      <c r="H64" s="24"/>
      <c r="I64" s="24" t="s">
        <v>300</v>
      </c>
      <c r="J64" s="51"/>
      <c r="K64" s="13"/>
      <c r="L64" s="13"/>
      <c r="M64" s="13"/>
      <c r="N64" s="13"/>
      <c r="O64" s="13"/>
      <c r="P64" s="24" t="s">
        <v>301</v>
      </c>
      <c r="Q64" s="24"/>
      <c r="R64" s="24" t="s">
        <v>300</v>
      </c>
      <c r="S64" s="24" t="s">
        <v>297</v>
      </c>
      <c r="T64" s="22" t="s">
        <v>298</v>
      </c>
      <c r="Y64" s="24" t="s">
        <v>301</v>
      </c>
      <c r="Z64" s="24"/>
      <c r="AA64" s="24" t="s">
        <v>300</v>
      </c>
      <c r="AB64" s="24" t="s">
        <v>297</v>
      </c>
      <c r="AC64" s="22" t="s">
        <v>298</v>
      </c>
      <c r="AH64" s="24" t="s">
        <v>301</v>
      </c>
      <c r="AI64" s="24"/>
      <c r="AJ64" s="24" t="s">
        <v>300</v>
      </c>
      <c r="AK64" s="24" t="s">
        <v>297</v>
      </c>
      <c r="AL64" s="22" t="s">
        <v>298</v>
      </c>
      <c r="AQ64" s="24" t="s">
        <v>301</v>
      </c>
      <c r="AR64" s="24"/>
      <c r="AS64" s="24" t="s">
        <v>300</v>
      </c>
      <c r="AT64" s="24" t="s">
        <v>297</v>
      </c>
      <c r="AU64" s="22" t="s">
        <v>298</v>
      </c>
      <c r="AZ64" s="24" t="s">
        <v>301</v>
      </c>
      <c r="BA64" s="24"/>
      <c r="BB64" s="24" t="s">
        <v>300</v>
      </c>
      <c r="BC64" s="24" t="s">
        <v>297</v>
      </c>
      <c r="BD64" s="22" t="s">
        <v>298</v>
      </c>
      <c r="BI64" s="24" t="s">
        <v>301</v>
      </c>
      <c r="BJ64" s="24"/>
      <c r="BK64" s="24" t="s">
        <v>300</v>
      </c>
      <c r="BL64" s="24" t="s">
        <v>297</v>
      </c>
      <c r="BM64" s="22" t="s">
        <v>298</v>
      </c>
      <c r="BR64" s="24" t="s">
        <v>301</v>
      </c>
      <c r="BS64" s="24"/>
      <c r="BT64" s="24" t="s">
        <v>300</v>
      </c>
      <c r="BU64" s="24" t="s">
        <v>297</v>
      </c>
      <c r="BV64" s="22" t="s">
        <v>298</v>
      </c>
      <c r="CA64" s="24" t="s">
        <v>301</v>
      </c>
      <c r="CB64" s="24"/>
      <c r="CC64" s="24" t="s">
        <v>300</v>
      </c>
      <c r="CD64" s="24" t="s">
        <v>297</v>
      </c>
      <c r="CE64" s="22" t="s">
        <v>298</v>
      </c>
      <c r="CJ64" s="24" t="s">
        <v>301</v>
      </c>
      <c r="CK64" s="24"/>
      <c r="CL64" s="24" t="s">
        <v>300</v>
      </c>
      <c r="CM64" s="24" t="s">
        <v>297</v>
      </c>
      <c r="CN64" s="22" t="s">
        <v>298</v>
      </c>
      <c r="CS64" s="24" t="s">
        <v>301</v>
      </c>
      <c r="CT64" s="24"/>
      <c r="CU64" s="24" t="s">
        <v>300</v>
      </c>
      <c r="CV64" s="24" t="s">
        <v>297</v>
      </c>
      <c r="CW64" s="22" t="s">
        <v>298</v>
      </c>
      <c r="DB64" s="24" t="s">
        <v>301</v>
      </c>
      <c r="DC64" s="24"/>
      <c r="DD64" s="24" t="s">
        <v>300</v>
      </c>
      <c r="DE64" s="24" t="s">
        <v>297</v>
      </c>
      <c r="DF64" s="22" t="s">
        <v>298</v>
      </c>
      <c r="DK64" s="24" t="s">
        <v>301</v>
      </c>
      <c r="DL64" s="24"/>
      <c r="DM64" s="24" t="s">
        <v>300</v>
      </c>
      <c r="DN64" s="24" t="s">
        <v>297</v>
      </c>
      <c r="DO64" s="22" t="s">
        <v>298</v>
      </c>
      <c r="DT64" s="24" t="s">
        <v>301</v>
      </c>
      <c r="DU64" s="24"/>
      <c r="DV64" s="24" t="s">
        <v>300</v>
      </c>
      <c r="DW64" s="24" t="s">
        <v>297</v>
      </c>
      <c r="DX64" s="22" t="s">
        <v>298</v>
      </c>
      <c r="EC64" s="24" t="s">
        <v>301</v>
      </c>
      <c r="ED64" s="24"/>
      <c r="EE64" s="24" t="s">
        <v>300</v>
      </c>
      <c r="EF64" s="24" t="s">
        <v>297</v>
      </c>
      <c r="EG64" s="22" t="s">
        <v>298</v>
      </c>
      <c r="EL64" s="24" t="s">
        <v>301</v>
      </c>
      <c r="EM64" s="24"/>
      <c r="EN64" s="24" t="s">
        <v>300</v>
      </c>
      <c r="EO64" s="24" t="s">
        <v>297</v>
      </c>
      <c r="EP64" s="22" t="s">
        <v>298</v>
      </c>
      <c r="EU64" s="24" t="s">
        <v>301</v>
      </c>
      <c r="EV64" s="24"/>
      <c r="EW64" s="24" t="s">
        <v>300</v>
      </c>
      <c r="EX64" s="24" t="s">
        <v>297</v>
      </c>
      <c r="EY64" s="22" t="s">
        <v>298</v>
      </c>
      <c r="FD64" s="24" t="s">
        <v>301</v>
      </c>
      <c r="FE64" s="24"/>
      <c r="FF64" s="24" t="s">
        <v>300</v>
      </c>
      <c r="FG64" s="24" t="s">
        <v>297</v>
      </c>
      <c r="FH64" s="22" t="s">
        <v>298</v>
      </c>
      <c r="FM64" s="24" t="s">
        <v>301</v>
      </c>
      <c r="FN64" s="24"/>
      <c r="FO64" s="24" t="s">
        <v>300</v>
      </c>
      <c r="FP64" s="24" t="s">
        <v>297</v>
      </c>
      <c r="FQ64" s="22" t="s">
        <v>298</v>
      </c>
      <c r="FV64" s="24" t="s">
        <v>301</v>
      </c>
      <c r="FW64" s="24"/>
      <c r="FX64" s="24" t="s">
        <v>300</v>
      </c>
      <c r="FY64" s="24" t="s">
        <v>297</v>
      </c>
      <c r="FZ64" s="22" t="s">
        <v>298</v>
      </c>
      <c r="GE64" s="24" t="s">
        <v>301</v>
      </c>
      <c r="GF64" s="24"/>
      <c r="GG64" s="24" t="s">
        <v>300</v>
      </c>
      <c r="GH64" s="24" t="s">
        <v>297</v>
      </c>
      <c r="GI64" s="22" t="s">
        <v>298</v>
      </c>
      <c r="GN64" s="24" t="s">
        <v>301</v>
      </c>
      <c r="GO64" s="24"/>
      <c r="GP64" s="24" t="s">
        <v>300</v>
      </c>
      <c r="GQ64" s="24" t="s">
        <v>297</v>
      </c>
      <c r="GR64" s="22" t="s">
        <v>298</v>
      </c>
      <c r="GW64" s="24" t="s">
        <v>301</v>
      </c>
      <c r="GX64" s="24"/>
      <c r="GY64" s="24" t="s">
        <v>300</v>
      </c>
      <c r="GZ64" s="24" t="s">
        <v>297</v>
      </c>
      <c r="HA64" s="22" t="s">
        <v>298</v>
      </c>
      <c r="HF64" s="24" t="s">
        <v>301</v>
      </c>
      <c r="HG64" s="24"/>
      <c r="HH64" s="24" t="s">
        <v>300</v>
      </c>
      <c r="HI64" s="24" t="s">
        <v>297</v>
      </c>
      <c r="HJ64" s="22" t="s">
        <v>298</v>
      </c>
      <c r="HO64" s="24" t="s">
        <v>301</v>
      </c>
      <c r="HP64" s="24"/>
      <c r="HQ64" s="24" t="s">
        <v>300</v>
      </c>
      <c r="HR64" s="24" t="s">
        <v>297</v>
      </c>
      <c r="HS64" s="22" t="s">
        <v>298</v>
      </c>
      <c r="HX64" s="24" t="s">
        <v>301</v>
      </c>
      <c r="HY64" s="24"/>
      <c r="HZ64" s="24" t="s">
        <v>300</v>
      </c>
      <c r="IA64" s="24" t="s">
        <v>297</v>
      </c>
      <c r="IB64" s="22" t="s">
        <v>298</v>
      </c>
      <c r="IG64" s="24" t="s">
        <v>301</v>
      </c>
      <c r="IH64" s="24"/>
      <c r="II64" s="24" t="s">
        <v>300</v>
      </c>
      <c r="IJ64" s="24" t="s">
        <v>297</v>
      </c>
      <c r="IK64" s="22" t="s">
        <v>298</v>
      </c>
      <c r="IP64" s="24" t="s">
        <v>301</v>
      </c>
      <c r="IQ64" s="24"/>
      <c r="IR64" s="24" t="s">
        <v>300</v>
      </c>
      <c r="IS64" s="24" t="s">
        <v>297</v>
      </c>
      <c r="IT64" s="22" t="s">
        <v>298</v>
      </c>
    </row>
    <row r="65" s="22" customFormat="true" ht="35.25" hidden="false" customHeight="true" outlineLevel="0" collapsed="false">
      <c r="A65" s="24" t="s">
        <v>302</v>
      </c>
      <c r="B65" s="22" t="s">
        <v>303</v>
      </c>
      <c r="G65" s="24" t="s">
        <v>304</v>
      </c>
      <c r="H65" s="24"/>
      <c r="I65" s="24" t="s">
        <v>305</v>
      </c>
      <c r="J65" s="51"/>
      <c r="K65" s="13"/>
      <c r="L65" s="13"/>
      <c r="M65" s="13"/>
      <c r="N65" s="13"/>
      <c r="O65" s="13"/>
      <c r="P65" s="24" t="s">
        <v>304</v>
      </c>
      <c r="Q65" s="24"/>
      <c r="R65" s="24" t="s">
        <v>306</v>
      </c>
      <c r="S65" s="24" t="s">
        <v>307</v>
      </c>
      <c r="T65" s="22" t="s">
        <v>303</v>
      </c>
      <c r="Y65" s="24" t="s">
        <v>304</v>
      </c>
      <c r="Z65" s="24"/>
      <c r="AA65" s="24" t="s">
        <v>306</v>
      </c>
      <c r="AB65" s="24" t="s">
        <v>307</v>
      </c>
      <c r="AC65" s="22" t="s">
        <v>303</v>
      </c>
      <c r="AH65" s="24" t="s">
        <v>304</v>
      </c>
      <c r="AI65" s="24"/>
      <c r="AJ65" s="24" t="s">
        <v>306</v>
      </c>
      <c r="AK65" s="24" t="s">
        <v>307</v>
      </c>
      <c r="AL65" s="22" t="s">
        <v>303</v>
      </c>
      <c r="AQ65" s="24" t="s">
        <v>304</v>
      </c>
      <c r="AR65" s="24"/>
      <c r="AS65" s="24" t="s">
        <v>306</v>
      </c>
      <c r="AT65" s="24" t="s">
        <v>307</v>
      </c>
      <c r="AU65" s="22" t="s">
        <v>303</v>
      </c>
      <c r="AZ65" s="24" t="s">
        <v>304</v>
      </c>
      <c r="BA65" s="24"/>
      <c r="BB65" s="24" t="s">
        <v>306</v>
      </c>
      <c r="BC65" s="24" t="s">
        <v>307</v>
      </c>
      <c r="BD65" s="22" t="s">
        <v>303</v>
      </c>
      <c r="BI65" s="24" t="s">
        <v>304</v>
      </c>
      <c r="BJ65" s="24"/>
      <c r="BK65" s="24" t="s">
        <v>306</v>
      </c>
      <c r="BL65" s="24" t="s">
        <v>307</v>
      </c>
      <c r="BM65" s="22" t="s">
        <v>303</v>
      </c>
      <c r="BR65" s="24" t="s">
        <v>304</v>
      </c>
      <c r="BS65" s="24"/>
      <c r="BT65" s="24" t="s">
        <v>306</v>
      </c>
      <c r="BU65" s="24" t="s">
        <v>307</v>
      </c>
      <c r="BV65" s="22" t="s">
        <v>303</v>
      </c>
      <c r="CA65" s="24" t="s">
        <v>304</v>
      </c>
      <c r="CB65" s="24"/>
      <c r="CC65" s="24" t="s">
        <v>306</v>
      </c>
      <c r="CD65" s="24" t="s">
        <v>307</v>
      </c>
      <c r="CE65" s="22" t="s">
        <v>303</v>
      </c>
      <c r="CJ65" s="24" t="s">
        <v>304</v>
      </c>
      <c r="CK65" s="24"/>
      <c r="CL65" s="24" t="s">
        <v>306</v>
      </c>
      <c r="CM65" s="24" t="s">
        <v>307</v>
      </c>
      <c r="CN65" s="22" t="s">
        <v>303</v>
      </c>
      <c r="CS65" s="24" t="s">
        <v>304</v>
      </c>
      <c r="CT65" s="24"/>
      <c r="CU65" s="24" t="s">
        <v>306</v>
      </c>
      <c r="CV65" s="24" t="s">
        <v>307</v>
      </c>
      <c r="CW65" s="22" t="s">
        <v>303</v>
      </c>
      <c r="DB65" s="24" t="s">
        <v>304</v>
      </c>
      <c r="DC65" s="24"/>
      <c r="DD65" s="24" t="s">
        <v>306</v>
      </c>
      <c r="DE65" s="24" t="s">
        <v>307</v>
      </c>
      <c r="DF65" s="22" t="s">
        <v>303</v>
      </c>
      <c r="DK65" s="24" t="s">
        <v>304</v>
      </c>
      <c r="DL65" s="24"/>
      <c r="DM65" s="24" t="s">
        <v>306</v>
      </c>
      <c r="DN65" s="24" t="s">
        <v>307</v>
      </c>
      <c r="DO65" s="22" t="s">
        <v>303</v>
      </c>
      <c r="DT65" s="24" t="s">
        <v>304</v>
      </c>
      <c r="DU65" s="24"/>
      <c r="DV65" s="24" t="s">
        <v>306</v>
      </c>
      <c r="DW65" s="24" t="s">
        <v>307</v>
      </c>
      <c r="DX65" s="22" t="s">
        <v>303</v>
      </c>
      <c r="EC65" s="24" t="s">
        <v>304</v>
      </c>
      <c r="ED65" s="24"/>
      <c r="EE65" s="24" t="s">
        <v>306</v>
      </c>
      <c r="EF65" s="24" t="s">
        <v>307</v>
      </c>
      <c r="EG65" s="22" t="s">
        <v>303</v>
      </c>
      <c r="EL65" s="24" t="s">
        <v>304</v>
      </c>
      <c r="EM65" s="24"/>
      <c r="EN65" s="24" t="s">
        <v>306</v>
      </c>
      <c r="EO65" s="24" t="s">
        <v>307</v>
      </c>
      <c r="EP65" s="22" t="s">
        <v>303</v>
      </c>
      <c r="EU65" s="24" t="s">
        <v>304</v>
      </c>
      <c r="EV65" s="24"/>
      <c r="EW65" s="24" t="s">
        <v>306</v>
      </c>
      <c r="EX65" s="24" t="s">
        <v>307</v>
      </c>
      <c r="EY65" s="22" t="s">
        <v>303</v>
      </c>
      <c r="FD65" s="24" t="s">
        <v>304</v>
      </c>
      <c r="FE65" s="24"/>
      <c r="FF65" s="24" t="s">
        <v>306</v>
      </c>
      <c r="FG65" s="24" t="s">
        <v>307</v>
      </c>
      <c r="FH65" s="22" t="s">
        <v>303</v>
      </c>
      <c r="FM65" s="24" t="s">
        <v>304</v>
      </c>
      <c r="FN65" s="24"/>
      <c r="FO65" s="24" t="s">
        <v>306</v>
      </c>
      <c r="FP65" s="24" t="s">
        <v>307</v>
      </c>
      <c r="FQ65" s="22" t="s">
        <v>303</v>
      </c>
      <c r="FV65" s="24" t="s">
        <v>304</v>
      </c>
      <c r="FW65" s="24"/>
      <c r="FX65" s="24" t="s">
        <v>306</v>
      </c>
      <c r="FY65" s="24" t="s">
        <v>307</v>
      </c>
      <c r="FZ65" s="22" t="s">
        <v>303</v>
      </c>
      <c r="GE65" s="24" t="s">
        <v>304</v>
      </c>
      <c r="GF65" s="24"/>
      <c r="GG65" s="24" t="s">
        <v>306</v>
      </c>
      <c r="GH65" s="24" t="s">
        <v>307</v>
      </c>
      <c r="GI65" s="22" t="s">
        <v>303</v>
      </c>
      <c r="GN65" s="24" t="s">
        <v>304</v>
      </c>
      <c r="GO65" s="24"/>
      <c r="GP65" s="24" t="s">
        <v>306</v>
      </c>
      <c r="GQ65" s="24" t="s">
        <v>307</v>
      </c>
      <c r="GR65" s="22" t="s">
        <v>303</v>
      </c>
      <c r="GW65" s="24" t="s">
        <v>304</v>
      </c>
      <c r="GX65" s="24"/>
      <c r="GY65" s="24" t="s">
        <v>306</v>
      </c>
      <c r="GZ65" s="24" t="s">
        <v>307</v>
      </c>
      <c r="HA65" s="22" t="s">
        <v>303</v>
      </c>
      <c r="HF65" s="24" t="s">
        <v>304</v>
      </c>
      <c r="HG65" s="24"/>
      <c r="HH65" s="24" t="s">
        <v>306</v>
      </c>
      <c r="HI65" s="24" t="s">
        <v>307</v>
      </c>
      <c r="HJ65" s="22" t="s">
        <v>303</v>
      </c>
      <c r="HO65" s="24" t="s">
        <v>304</v>
      </c>
      <c r="HP65" s="24"/>
      <c r="HQ65" s="24" t="s">
        <v>306</v>
      </c>
      <c r="HR65" s="24" t="s">
        <v>307</v>
      </c>
      <c r="HS65" s="22" t="s">
        <v>303</v>
      </c>
      <c r="HX65" s="24" t="s">
        <v>304</v>
      </c>
      <c r="HY65" s="24"/>
      <c r="HZ65" s="24" t="s">
        <v>306</v>
      </c>
      <c r="IA65" s="24" t="s">
        <v>307</v>
      </c>
      <c r="IB65" s="22" t="s">
        <v>303</v>
      </c>
      <c r="IG65" s="24" t="s">
        <v>304</v>
      </c>
      <c r="IH65" s="24"/>
      <c r="II65" s="24" t="s">
        <v>306</v>
      </c>
      <c r="IJ65" s="24" t="s">
        <v>307</v>
      </c>
      <c r="IK65" s="22" t="s">
        <v>303</v>
      </c>
      <c r="IP65" s="24" t="s">
        <v>304</v>
      </c>
      <c r="IQ65" s="24"/>
      <c r="IR65" s="24" t="s">
        <v>306</v>
      </c>
      <c r="IS65" s="24" t="s">
        <v>307</v>
      </c>
      <c r="IT65" s="22" t="s">
        <v>303</v>
      </c>
    </row>
    <row r="66" s="22" customFormat="true" ht="45.75" hidden="false" customHeight="true" outlineLevel="0" collapsed="false">
      <c r="A66" s="24" t="s">
        <v>308</v>
      </c>
      <c r="B66" s="22" t="s">
        <v>309</v>
      </c>
      <c r="G66" s="24" t="s">
        <v>310</v>
      </c>
      <c r="H66" s="24"/>
      <c r="I66" s="24" t="s">
        <v>311</v>
      </c>
      <c r="J66" s="51"/>
      <c r="K66" s="13"/>
      <c r="L66" s="13"/>
      <c r="M66" s="13"/>
      <c r="N66" s="13"/>
      <c r="O66" s="13"/>
      <c r="P66" s="24" t="s">
        <v>312</v>
      </c>
      <c r="Q66" s="24"/>
      <c r="R66" s="24" t="s">
        <v>311</v>
      </c>
      <c r="S66" s="24" t="s">
        <v>313</v>
      </c>
      <c r="T66" s="22" t="s">
        <v>309</v>
      </c>
      <c r="Y66" s="24" t="s">
        <v>312</v>
      </c>
      <c r="Z66" s="24"/>
      <c r="AA66" s="24" t="s">
        <v>311</v>
      </c>
      <c r="AB66" s="24" t="s">
        <v>313</v>
      </c>
      <c r="AC66" s="22" t="s">
        <v>309</v>
      </c>
      <c r="AH66" s="24" t="s">
        <v>312</v>
      </c>
      <c r="AI66" s="24"/>
      <c r="AJ66" s="24" t="s">
        <v>311</v>
      </c>
      <c r="AK66" s="24" t="s">
        <v>313</v>
      </c>
      <c r="AL66" s="22" t="s">
        <v>309</v>
      </c>
      <c r="AQ66" s="24" t="s">
        <v>312</v>
      </c>
      <c r="AR66" s="24"/>
      <c r="AS66" s="24" t="s">
        <v>311</v>
      </c>
      <c r="AT66" s="24" t="s">
        <v>313</v>
      </c>
      <c r="AU66" s="22" t="s">
        <v>309</v>
      </c>
      <c r="AZ66" s="24" t="s">
        <v>312</v>
      </c>
      <c r="BA66" s="24"/>
      <c r="BB66" s="24" t="s">
        <v>311</v>
      </c>
      <c r="BC66" s="24" t="s">
        <v>313</v>
      </c>
      <c r="BD66" s="22" t="s">
        <v>309</v>
      </c>
      <c r="BI66" s="24" t="s">
        <v>312</v>
      </c>
      <c r="BJ66" s="24"/>
      <c r="BK66" s="24" t="s">
        <v>311</v>
      </c>
      <c r="BL66" s="24" t="s">
        <v>313</v>
      </c>
      <c r="BM66" s="22" t="s">
        <v>309</v>
      </c>
      <c r="BR66" s="24" t="s">
        <v>312</v>
      </c>
      <c r="BS66" s="24"/>
      <c r="BT66" s="24" t="s">
        <v>311</v>
      </c>
      <c r="BU66" s="24" t="s">
        <v>313</v>
      </c>
      <c r="BV66" s="22" t="s">
        <v>309</v>
      </c>
      <c r="CA66" s="24" t="s">
        <v>312</v>
      </c>
      <c r="CB66" s="24"/>
      <c r="CC66" s="24" t="s">
        <v>311</v>
      </c>
      <c r="CD66" s="24" t="s">
        <v>313</v>
      </c>
      <c r="CE66" s="22" t="s">
        <v>309</v>
      </c>
      <c r="CJ66" s="24" t="s">
        <v>312</v>
      </c>
      <c r="CK66" s="24"/>
      <c r="CL66" s="24" t="s">
        <v>311</v>
      </c>
      <c r="CM66" s="24" t="s">
        <v>313</v>
      </c>
      <c r="CN66" s="22" t="s">
        <v>309</v>
      </c>
      <c r="CS66" s="24" t="s">
        <v>312</v>
      </c>
      <c r="CT66" s="24"/>
      <c r="CU66" s="24" t="s">
        <v>311</v>
      </c>
      <c r="CV66" s="24" t="s">
        <v>313</v>
      </c>
      <c r="CW66" s="22" t="s">
        <v>309</v>
      </c>
      <c r="DB66" s="24" t="s">
        <v>312</v>
      </c>
      <c r="DC66" s="24"/>
      <c r="DD66" s="24" t="s">
        <v>311</v>
      </c>
      <c r="DE66" s="24" t="s">
        <v>313</v>
      </c>
      <c r="DF66" s="22" t="s">
        <v>309</v>
      </c>
      <c r="DK66" s="24" t="s">
        <v>312</v>
      </c>
      <c r="DL66" s="24"/>
      <c r="DM66" s="24" t="s">
        <v>311</v>
      </c>
      <c r="DN66" s="24" t="s">
        <v>313</v>
      </c>
      <c r="DO66" s="22" t="s">
        <v>309</v>
      </c>
      <c r="DT66" s="24" t="s">
        <v>312</v>
      </c>
      <c r="DU66" s="24"/>
      <c r="DV66" s="24" t="s">
        <v>311</v>
      </c>
      <c r="DW66" s="24" t="s">
        <v>313</v>
      </c>
      <c r="DX66" s="22" t="s">
        <v>309</v>
      </c>
      <c r="EC66" s="24" t="s">
        <v>312</v>
      </c>
      <c r="ED66" s="24"/>
      <c r="EE66" s="24" t="s">
        <v>311</v>
      </c>
      <c r="EF66" s="24" t="s">
        <v>313</v>
      </c>
      <c r="EG66" s="22" t="s">
        <v>309</v>
      </c>
      <c r="EL66" s="24" t="s">
        <v>312</v>
      </c>
      <c r="EM66" s="24"/>
      <c r="EN66" s="24" t="s">
        <v>311</v>
      </c>
      <c r="EO66" s="24" t="s">
        <v>313</v>
      </c>
      <c r="EP66" s="22" t="s">
        <v>309</v>
      </c>
      <c r="EU66" s="24" t="s">
        <v>312</v>
      </c>
      <c r="EV66" s="24"/>
      <c r="EW66" s="24" t="s">
        <v>311</v>
      </c>
      <c r="EX66" s="24" t="s">
        <v>313</v>
      </c>
      <c r="EY66" s="22" t="s">
        <v>309</v>
      </c>
      <c r="FD66" s="24" t="s">
        <v>312</v>
      </c>
      <c r="FE66" s="24"/>
      <c r="FF66" s="24" t="s">
        <v>311</v>
      </c>
      <c r="FG66" s="24" t="s">
        <v>313</v>
      </c>
      <c r="FH66" s="22" t="s">
        <v>309</v>
      </c>
      <c r="FM66" s="24" t="s">
        <v>312</v>
      </c>
      <c r="FN66" s="24"/>
      <c r="FO66" s="24" t="s">
        <v>311</v>
      </c>
      <c r="FP66" s="24" t="s">
        <v>313</v>
      </c>
      <c r="FQ66" s="22" t="s">
        <v>309</v>
      </c>
      <c r="FV66" s="24" t="s">
        <v>312</v>
      </c>
      <c r="FW66" s="24"/>
      <c r="FX66" s="24" t="s">
        <v>311</v>
      </c>
      <c r="FY66" s="24" t="s">
        <v>313</v>
      </c>
      <c r="FZ66" s="22" t="s">
        <v>309</v>
      </c>
      <c r="GE66" s="24" t="s">
        <v>312</v>
      </c>
      <c r="GF66" s="24"/>
      <c r="GG66" s="24" t="s">
        <v>311</v>
      </c>
      <c r="GH66" s="24" t="s">
        <v>313</v>
      </c>
      <c r="GI66" s="22" t="s">
        <v>309</v>
      </c>
      <c r="GN66" s="24" t="s">
        <v>312</v>
      </c>
      <c r="GO66" s="24"/>
      <c r="GP66" s="24" t="s">
        <v>311</v>
      </c>
      <c r="GQ66" s="24" t="s">
        <v>313</v>
      </c>
      <c r="GR66" s="22" t="s">
        <v>309</v>
      </c>
      <c r="GW66" s="24" t="s">
        <v>312</v>
      </c>
      <c r="GX66" s="24"/>
      <c r="GY66" s="24" t="s">
        <v>311</v>
      </c>
      <c r="GZ66" s="24" t="s">
        <v>313</v>
      </c>
      <c r="HA66" s="22" t="s">
        <v>309</v>
      </c>
      <c r="HF66" s="24" t="s">
        <v>312</v>
      </c>
      <c r="HG66" s="24"/>
      <c r="HH66" s="24" t="s">
        <v>311</v>
      </c>
      <c r="HI66" s="24" t="s">
        <v>313</v>
      </c>
      <c r="HJ66" s="22" t="s">
        <v>309</v>
      </c>
      <c r="HO66" s="24" t="s">
        <v>312</v>
      </c>
      <c r="HP66" s="24"/>
      <c r="HQ66" s="24" t="s">
        <v>311</v>
      </c>
      <c r="HR66" s="24" t="s">
        <v>313</v>
      </c>
      <c r="HS66" s="22" t="s">
        <v>309</v>
      </c>
      <c r="HX66" s="24" t="s">
        <v>312</v>
      </c>
      <c r="HY66" s="24"/>
      <c r="HZ66" s="24" t="s">
        <v>311</v>
      </c>
      <c r="IA66" s="24" t="s">
        <v>313</v>
      </c>
      <c r="IB66" s="22" t="s">
        <v>309</v>
      </c>
      <c r="IG66" s="24" t="s">
        <v>312</v>
      </c>
      <c r="IH66" s="24"/>
      <c r="II66" s="24" t="s">
        <v>311</v>
      </c>
      <c r="IJ66" s="24" t="s">
        <v>313</v>
      </c>
      <c r="IK66" s="22" t="s">
        <v>309</v>
      </c>
      <c r="IP66" s="24" t="s">
        <v>312</v>
      </c>
      <c r="IQ66" s="24"/>
      <c r="IR66" s="24" t="s">
        <v>311</v>
      </c>
      <c r="IS66" s="24" t="s">
        <v>313</v>
      </c>
      <c r="IT66" s="22" t="s">
        <v>309</v>
      </c>
    </row>
    <row r="67" customFormat="false" ht="45.75" hidden="false" customHeight="true" outlineLevel="0" collapsed="false">
      <c r="A67" s="24" t="s">
        <v>314</v>
      </c>
      <c r="B67" s="22" t="s">
        <v>315</v>
      </c>
      <c r="C67" s="22"/>
      <c r="D67" s="22"/>
      <c r="E67" s="22"/>
      <c r="F67" s="22"/>
      <c r="G67" s="24"/>
      <c r="H67" s="24"/>
      <c r="I67" s="24"/>
      <c r="J67" s="51"/>
      <c r="K67" s="15"/>
      <c r="L67" s="15"/>
      <c r="M67" s="15"/>
      <c r="N67" s="15"/>
      <c r="O67" s="15"/>
      <c r="P67" s="24"/>
      <c r="Q67" s="24"/>
      <c r="R67" s="24"/>
      <c r="S67" s="24"/>
      <c r="T67" s="0"/>
      <c r="U67" s="0"/>
      <c r="V67" s="0"/>
      <c r="W67" s="0"/>
      <c r="X67" s="0"/>
      <c r="Y67" s="24"/>
      <c r="Z67" s="24"/>
      <c r="AA67" s="24"/>
      <c r="AB67" s="24"/>
      <c r="AC67" s="0"/>
      <c r="AD67" s="0"/>
      <c r="AE67" s="0"/>
      <c r="AF67" s="0"/>
      <c r="AG67" s="0"/>
      <c r="AH67" s="24"/>
      <c r="AI67" s="24"/>
      <c r="AJ67" s="24"/>
      <c r="AK67" s="24"/>
      <c r="AL67" s="0"/>
      <c r="AM67" s="0"/>
      <c r="AN67" s="0"/>
      <c r="AO67" s="0"/>
      <c r="AP67" s="0"/>
      <c r="AQ67" s="24"/>
      <c r="AR67" s="24"/>
      <c r="AS67" s="24"/>
      <c r="AT67" s="24"/>
      <c r="AU67" s="0"/>
      <c r="AV67" s="0"/>
      <c r="AW67" s="0"/>
      <c r="AX67" s="0"/>
      <c r="AY67" s="0"/>
      <c r="AZ67" s="24"/>
      <c r="BA67" s="24"/>
      <c r="BB67" s="24"/>
      <c r="BC67" s="24"/>
      <c r="BD67" s="0"/>
      <c r="BE67" s="0"/>
      <c r="BF67" s="0"/>
      <c r="BG67" s="0"/>
      <c r="BH67" s="0"/>
      <c r="BI67" s="24"/>
      <c r="BJ67" s="24"/>
      <c r="BK67" s="24"/>
      <c r="BL67" s="24"/>
      <c r="BM67" s="0"/>
      <c r="BN67" s="0"/>
      <c r="BO67" s="0"/>
      <c r="BP67" s="0"/>
      <c r="BQ67" s="0"/>
      <c r="BR67" s="24"/>
      <c r="BS67" s="24"/>
      <c r="BT67" s="24"/>
      <c r="BU67" s="24"/>
      <c r="BV67" s="0"/>
      <c r="BW67" s="0"/>
      <c r="BX67" s="0"/>
      <c r="BY67" s="0"/>
      <c r="BZ67" s="0"/>
      <c r="CA67" s="24"/>
      <c r="CB67" s="24"/>
      <c r="CC67" s="24"/>
      <c r="CD67" s="24"/>
      <c r="CE67" s="0"/>
      <c r="CF67" s="0"/>
      <c r="CG67" s="0"/>
      <c r="CH67" s="0"/>
      <c r="CI67" s="0"/>
      <c r="CJ67" s="24"/>
      <c r="CK67" s="24"/>
      <c r="CL67" s="24"/>
      <c r="CM67" s="24"/>
      <c r="CN67" s="0"/>
      <c r="CO67" s="0"/>
      <c r="CP67" s="0"/>
      <c r="CQ67" s="0"/>
      <c r="CR67" s="0"/>
      <c r="CS67" s="24"/>
      <c r="CT67" s="24"/>
      <c r="CU67" s="24"/>
      <c r="CV67" s="24"/>
      <c r="CW67" s="0"/>
      <c r="CX67" s="0"/>
      <c r="CY67" s="0"/>
      <c r="CZ67" s="0"/>
      <c r="DA67" s="0"/>
      <c r="DB67" s="24"/>
      <c r="DC67" s="24"/>
      <c r="DD67" s="24"/>
      <c r="DE67" s="24"/>
      <c r="DF67" s="0"/>
      <c r="DG67" s="0"/>
      <c r="DH67" s="0"/>
      <c r="DI67" s="0"/>
      <c r="DJ67" s="0"/>
      <c r="DK67" s="24"/>
      <c r="DL67" s="24"/>
      <c r="DM67" s="24"/>
      <c r="DN67" s="24"/>
      <c r="DO67" s="0"/>
      <c r="DP67" s="0"/>
      <c r="DQ67" s="0"/>
      <c r="DR67" s="0"/>
      <c r="DS67" s="0"/>
      <c r="DT67" s="24"/>
      <c r="DU67" s="24"/>
      <c r="DV67" s="24"/>
      <c r="DW67" s="24"/>
      <c r="DX67" s="0"/>
      <c r="DY67" s="0"/>
      <c r="DZ67" s="0"/>
      <c r="EA67" s="0"/>
      <c r="EB67" s="0"/>
      <c r="EC67" s="24"/>
      <c r="ED67" s="24"/>
      <c r="EE67" s="24"/>
      <c r="EF67" s="24"/>
      <c r="EG67" s="0"/>
      <c r="EH67" s="0"/>
      <c r="EI67" s="0"/>
      <c r="EJ67" s="0"/>
      <c r="EK67" s="0"/>
      <c r="EL67" s="24"/>
      <c r="EM67" s="24"/>
      <c r="EN67" s="24"/>
      <c r="EO67" s="24"/>
      <c r="EP67" s="0"/>
      <c r="EQ67" s="0"/>
      <c r="ER67" s="0"/>
      <c r="ES67" s="0"/>
      <c r="ET67" s="0"/>
      <c r="EU67" s="24"/>
      <c r="EV67" s="24"/>
      <c r="EW67" s="24"/>
      <c r="EX67" s="24"/>
      <c r="EY67" s="0"/>
      <c r="EZ67" s="0"/>
      <c r="FA67" s="0"/>
      <c r="FB67" s="0"/>
      <c r="FC67" s="0"/>
      <c r="FD67" s="24"/>
      <c r="FE67" s="24"/>
      <c r="FF67" s="24"/>
      <c r="FG67" s="24"/>
      <c r="FH67" s="0"/>
      <c r="FI67" s="0"/>
      <c r="FJ67" s="0"/>
      <c r="FK67" s="0"/>
      <c r="FL67" s="0"/>
      <c r="FM67" s="24"/>
      <c r="FN67" s="24"/>
      <c r="FO67" s="24"/>
      <c r="FP67" s="24"/>
      <c r="FQ67" s="0"/>
      <c r="FR67" s="0"/>
      <c r="FS67" s="0"/>
      <c r="FT67" s="0"/>
      <c r="FU67" s="0"/>
      <c r="FV67" s="24"/>
      <c r="FW67" s="24"/>
      <c r="FX67" s="24"/>
      <c r="FY67" s="24"/>
      <c r="FZ67" s="0"/>
      <c r="GA67" s="0"/>
      <c r="GB67" s="0"/>
      <c r="GC67" s="0"/>
      <c r="GD67" s="0"/>
      <c r="GE67" s="24"/>
      <c r="GF67" s="24"/>
      <c r="GG67" s="24"/>
      <c r="GH67" s="24"/>
      <c r="GI67" s="0"/>
      <c r="GJ67" s="0"/>
      <c r="GK67" s="0"/>
      <c r="GL67" s="0"/>
      <c r="GM67" s="0"/>
      <c r="GN67" s="24"/>
      <c r="GO67" s="24"/>
      <c r="GP67" s="24"/>
      <c r="GQ67" s="24"/>
      <c r="GR67" s="0"/>
      <c r="GS67" s="0"/>
      <c r="GT67" s="0"/>
      <c r="GU67" s="0"/>
      <c r="GV67" s="0"/>
      <c r="GW67" s="24"/>
      <c r="GX67" s="24"/>
      <c r="GY67" s="24"/>
      <c r="GZ67" s="24"/>
      <c r="HA67" s="0"/>
      <c r="HB67" s="0"/>
      <c r="HC67" s="0"/>
      <c r="HD67" s="0"/>
      <c r="HE67" s="0"/>
      <c r="HF67" s="24"/>
      <c r="HG67" s="24"/>
      <c r="HH67" s="24"/>
      <c r="HI67" s="24"/>
      <c r="HJ67" s="0"/>
      <c r="HK67" s="0"/>
      <c r="HL67" s="0"/>
      <c r="HM67" s="0"/>
      <c r="HN67" s="0"/>
      <c r="HO67" s="24"/>
      <c r="HP67" s="24"/>
      <c r="HQ67" s="24"/>
      <c r="HR67" s="24"/>
      <c r="HS67" s="0"/>
      <c r="HT67" s="0"/>
      <c r="HU67" s="0"/>
      <c r="HV67" s="0"/>
      <c r="HW67" s="0"/>
      <c r="HX67" s="24"/>
      <c r="HY67" s="24"/>
      <c r="HZ67" s="24"/>
      <c r="IA67" s="24"/>
      <c r="IB67" s="0"/>
      <c r="IC67" s="0"/>
      <c r="ID67" s="0"/>
      <c r="IE67" s="0"/>
      <c r="IF67" s="0"/>
      <c r="IG67" s="24"/>
      <c r="IH67" s="24"/>
      <c r="II67" s="24"/>
      <c r="IJ67" s="24"/>
      <c r="IK67" s="0"/>
      <c r="IL67" s="0"/>
      <c r="IM67" s="0"/>
      <c r="IN67" s="0"/>
      <c r="IO67" s="0"/>
      <c r="IP67" s="24"/>
      <c r="IQ67" s="24"/>
      <c r="IR67" s="24"/>
      <c r="IS67" s="24"/>
      <c r="IT67" s="0"/>
      <c r="IU67" s="0"/>
      <c r="IV67" s="0"/>
      <c r="IW67" s="0"/>
    </row>
    <row r="68" s="154" customFormat="true" ht="12" hidden="false" customHeight="true" outlineLevel="0" collapsed="false">
      <c r="A68" s="161" t="s">
        <v>20</v>
      </c>
    </row>
    <row r="69" customFormat="false" ht="12" hidden="false" customHeight="true" outlineLevel="0" collapsed="false">
      <c r="A69" s="161" t="s">
        <v>316</v>
      </c>
      <c r="B69" s="161"/>
      <c r="C69" s="161"/>
      <c r="D69" s="161"/>
      <c r="E69" s="161"/>
      <c r="F69" s="161"/>
      <c r="G69" s="162" t="s">
        <v>317</v>
      </c>
      <c r="H69" s="162"/>
      <c r="I69" s="162"/>
      <c r="J69" s="162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49" customFormat="true" ht="12" hidden="false" customHeight="true" outlineLevel="0" collapsed="false">
      <c r="A70" s="149" t="s">
        <v>23</v>
      </c>
      <c r="B70" s="154"/>
      <c r="C70" s="154"/>
      <c r="D70" s="154"/>
      <c r="E70" s="154"/>
      <c r="J70" s="152"/>
    </row>
    <row r="71" customFormat="false" ht="12" hidden="false" customHeight="true" outlineLevel="0" collapsed="false">
      <c r="A71" s="163" t="s">
        <v>318</v>
      </c>
      <c r="B71" s="163"/>
      <c r="C71" s="163"/>
      <c r="D71" s="163"/>
      <c r="E71" s="154"/>
      <c r="F71" s="154"/>
      <c r="G71" s="164" t="s">
        <v>317</v>
      </c>
      <c r="H71" s="164"/>
      <c r="I71" s="164"/>
      <c r="J71" s="164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43" colorId="64" zoomScale="90" zoomScaleNormal="90" zoomScalePageLayoutView="100" workbookViewId="0">
      <selection pane="topLeft" activeCell="J5" activeCellId="0" sqref="J5"/>
    </sheetView>
  </sheetViews>
  <sheetFormatPr defaultColWidth="10.51171875" defaultRowHeight="14.25" zeroHeight="false" outlineLevelRow="0" outlineLevelCol="0"/>
  <cols>
    <col collapsed="false" customWidth="true" hidden="false" outlineLevel="0" max="64" min="1" style="2" width="10.72"/>
  </cols>
  <sheetData>
    <row r="1" customFormat="false" ht="15.75" hidden="false" customHeight="true" outlineLevel="0" collapsed="false">
      <c r="A1" s="1" t="s">
        <v>319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65" t="str">
        <f aca="false">'контрол лист'!A2</f>
        <v>Август 2020 г</v>
      </c>
      <c r="B2" s="165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66" t="s">
        <v>120</v>
      </c>
      <c r="B3" s="24" t="s">
        <v>121</v>
      </c>
      <c r="C3" s="167" t="s">
        <v>129</v>
      </c>
      <c r="D3" s="166" t="s">
        <v>123</v>
      </c>
      <c r="E3" s="168" t="s">
        <v>320</v>
      </c>
      <c r="F3" s="168"/>
      <c r="G3" s="168"/>
      <c r="H3" s="168"/>
      <c r="I3" s="168"/>
    </row>
    <row r="4" customFormat="false" ht="38.25" hidden="false" customHeight="true" outlineLevel="0" collapsed="false">
      <c r="A4" s="20" t="n">
        <v>1</v>
      </c>
      <c r="B4" s="24" t="s">
        <v>199</v>
      </c>
      <c r="C4" s="31" t="n">
        <v>1.2</v>
      </c>
      <c r="D4" s="169" t="s">
        <v>321</v>
      </c>
      <c r="E4" s="170" t="n">
        <v>44019</v>
      </c>
      <c r="H4" s="170" t="s">
        <v>90</v>
      </c>
      <c r="I4" s="170" t="s">
        <v>90</v>
      </c>
    </row>
    <row r="5" customFormat="false" ht="38.25" hidden="false" customHeight="true" outlineLevel="0" collapsed="false">
      <c r="A5" s="20" t="n">
        <v>2</v>
      </c>
      <c r="B5" s="24" t="s">
        <v>202</v>
      </c>
      <c r="C5" s="31" t="s">
        <v>203</v>
      </c>
      <c r="D5" s="169" t="s">
        <v>321</v>
      </c>
      <c r="E5" s="170" t="n">
        <v>44019</v>
      </c>
      <c r="H5" s="170" t="s">
        <v>90</v>
      </c>
      <c r="I5" s="170" t="s">
        <v>90</v>
      </c>
    </row>
    <row r="6" customFormat="false" ht="38.25" hidden="false" customHeight="true" outlineLevel="0" collapsed="false">
      <c r="A6" s="20" t="n">
        <v>3</v>
      </c>
      <c r="B6" s="24" t="s">
        <v>204</v>
      </c>
      <c r="C6" s="31" t="s">
        <v>205</v>
      </c>
      <c r="D6" s="169" t="s">
        <v>321</v>
      </c>
      <c r="E6" s="170" t="n">
        <v>44019</v>
      </c>
      <c r="H6" s="170" t="s">
        <v>90</v>
      </c>
      <c r="I6" s="170" t="s">
        <v>90</v>
      </c>
    </row>
    <row r="7" customFormat="false" ht="25.5" hidden="false" customHeight="true" outlineLevel="0" collapsed="false">
      <c r="A7" s="20" t="n">
        <v>4</v>
      </c>
      <c r="B7" s="24" t="s">
        <v>206</v>
      </c>
      <c r="C7" s="31" t="s">
        <v>207</v>
      </c>
      <c r="D7" s="169" t="s">
        <v>321</v>
      </c>
      <c r="E7" s="170" t="n">
        <v>44019</v>
      </c>
      <c r="H7" s="170" t="s">
        <v>90</v>
      </c>
      <c r="I7" s="170" t="s">
        <v>90</v>
      </c>
    </row>
    <row r="8" customFormat="false" ht="51" hidden="false" customHeight="true" outlineLevel="0" collapsed="false">
      <c r="A8" s="20" t="n">
        <v>5</v>
      </c>
      <c r="B8" s="24" t="s">
        <v>208</v>
      </c>
      <c r="C8" s="31" t="n">
        <v>18.19</v>
      </c>
      <c r="D8" s="169" t="s">
        <v>321</v>
      </c>
      <c r="E8" s="170" t="n">
        <v>44019</v>
      </c>
      <c r="H8" s="170" t="s">
        <v>90</v>
      </c>
      <c r="I8" s="170" t="s">
        <v>90</v>
      </c>
    </row>
    <row r="9" customFormat="false" ht="38.25" hidden="false" customHeight="true" outlineLevel="0" collapsed="false">
      <c r="A9" s="20" t="n">
        <v>6</v>
      </c>
      <c r="B9" s="24" t="s">
        <v>209</v>
      </c>
      <c r="C9" s="31" t="n">
        <v>108</v>
      </c>
      <c r="D9" s="169" t="s">
        <v>321</v>
      </c>
      <c r="E9" s="170" t="n">
        <v>44019</v>
      </c>
      <c r="H9" s="170" t="s">
        <v>90</v>
      </c>
      <c r="I9" s="170" t="s">
        <v>90</v>
      </c>
    </row>
    <row r="10" customFormat="false" ht="38.25" hidden="false" customHeight="true" outlineLevel="0" collapsed="false">
      <c r="A10" s="20" t="n">
        <v>7</v>
      </c>
      <c r="B10" s="24" t="s">
        <v>210</v>
      </c>
      <c r="C10" s="31" t="n">
        <v>22.21</v>
      </c>
      <c r="D10" s="169" t="s">
        <v>321</v>
      </c>
      <c r="E10" s="170" t="n">
        <v>44019</v>
      </c>
      <c r="H10" s="170" t="s">
        <v>90</v>
      </c>
      <c r="I10" s="170" t="s">
        <v>90</v>
      </c>
    </row>
    <row r="11" customFormat="false" ht="38.25" hidden="false" customHeight="true" outlineLevel="0" collapsed="false">
      <c r="A11" s="20" t="n">
        <v>8</v>
      </c>
      <c r="B11" s="24" t="s">
        <v>211</v>
      </c>
      <c r="C11" s="31" t="n">
        <v>23.24</v>
      </c>
      <c r="D11" s="169" t="s">
        <v>321</v>
      </c>
      <c r="E11" s="170" t="n">
        <v>44019</v>
      </c>
      <c r="H11" s="170" t="s">
        <v>90</v>
      </c>
      <c r="I11" s="170" t="s">
        <v>90</v>
      </c>
    </row>
    <row r="12" customFormat="false" ht="38.25" hidden="false" customHeight="true" outlineLevel="0" collapsed="false">
      <c r="A12" s="20" t="n">
        <v>9</v>
      </c>
      <c r="B12" s="24" t="s">
        <v>212</v>
      </c>
      <c r="C12" s="31" t="n">
        <v>25.26</v>
      </c>
      <c r="D12" s="169" t="s">
        <v>321</v>
      </c>
      <c r="E12" s="170" t="n">
        <v>44019</v>
      </c>
      <c r="H12" s="170" t="s">
        <v>90</v>
      </c>
      <c r="I12" s="170" t="s">
        <v>90</v>
      </c>
    </row>
    <row r="13" customFormat="false" ht="38.25" hidden="false" customHeight="true" outlineLevel="0" collapsed="false">
      <c r="A13" s="20" t="n">
        <v>10</v>
      </c>
      <c r="B13" s="24" t="s">
        <v>213</v>
      </c>
      <c r="C13" s="31" t="s">
        <v>214</v>
      </c>
      <c r="D13" s="169" t="s">
        <v>321</v>
      </c>
      <c r="E13" s="170" t="n">
        <v>44019</v>
      </c>
      <c r="H13" s="170" t="s">
        <v>90</v>
      </c>
      <c r="I13" s="170" t="s">
        <v>90</v>
      </c>
    </row>
    <row r="14" customFormat="false" ht="63.75" hidden="false" customHeight="true" outlineLevel="0" collapsed="false">
      <c r="A14" s="20" t="n">
        <v>11</v>
      </c>
      <c r="B14" s="24" t="s">
        <v>215</v>
      </c>
      <c r="C14" s="31" t="s">
        <v>158</v>
      </c>
      <c r="D14" s="169" t="s">
        <v>321</v>
      </c>
      <c r="E14" s="170" t="n">
        <v>44019</v>
      </c>
      <c r="H14" s="170" t="s">
        <v>90</v>
      </c>
      <c r="I14" s="170" t="s">
        <v>90</v>
      </c>
    </row>
    <row r="15" customFormat="false" ht="63.75" hidden="false" customHeight="true" outlineLevel="0" collapsed="false">
      <c r="A15" s="20" t="n">
        <v>12</v>
      </c>
      <c r="B15" s="24" t="s">
        <v>216</v>
      </c>
      <c r="C15" s="31" t="n">
        <v>37</v>
      </c>
      <c r="D15" s="169" t="s">
        <v>321</v>
      </c>
      <c r="E15" s="170" t="n">
        <v>44019</v>
      </c>
      <c r="H15" s="170" t="s">
        <v>90</v>
      </c>
      <c r="I15" s="170" t="s">
        <v>90</v>
      </c>
    </row>
    <row r="16" customFormat="false" ht="51" hidden="false" customHeight="true" outlineLevel="0" collapsed="false">
      <c r="A16" s="20" t="n">
        <v>13</v>
      </c>
      <c r="B16" s="24" t="s">
        <v>217</v>
      </c>
      <c r="C16" s="31" t="s">
        <v>322</v>
      </c>
      <c r="D16" s="169" t="s">
        <v>321</v>
      </c>
      <c r="E16" s="170" t="n">
        <v>44019</v>
      </c>
      <c r="H16" s="170" t="s">
        <v>90</v>
      </c>
      <c r="I16" s="170" t="s">
        <v>90</v>
      </c>
    </row>
    <row r="17" customFormat="false" ht="38.25" hidden="false" customHeight="true" outlineLevel="0" collapsed="false">
      <c r="A17" s="20" t="n">
        <v>14</v>
      </c>
      <c r="B17" s="24" t="s">
        <v>221</v>
      </c>
      <c r="C17" s="31" t="s">
        <v>222</v>
      </c>
      <c r="D17" s="169" t="s">
        <v>321</v>
      </c>
      <c r="E17" s="170" t="n">
        <v>44019</v>
      </c>
      <c r="H17" s="170" t="s">
        <v>90</v>
      </c>
      <c r="I17" s="170" t="s">
        <v>90</v>
      </c>
    </row>
    <row r="18" customFormat="false" ht="38.25" hidden="false" customHeight="true" outlineLevel="0" collapsed="false">
      <c r="A18" s="20" t="n">
        <v>15</v>
      </c>
      <c r="B18" s="24" t="s">
        <v>223</v>
      </c>
      <c r="C18" s="31" t="n">
        <v>55.63</v>
      </c>
      <c r="D18" s="169" t="s">
        <v>321</v>
      </c>
      <c r="E18" s="170" t="n">
        <v>44019</v>
      </c>
      <c r="H18" s="170" t="s">
        <v>90</v>
      </c>
      <c r="I18" s="170" t="s">
        <v>90</v>
      </c>
    </row>
    <row r="19" customFormat="false" ht="38.25" hidden="false" customHeight="true" outlineLevel="0" collapsed="false">
      <c r="A19" s="20" t="n">
        <v>16</v>
      </c>
      <c r="B19" s="24" t="s">
        <v>226</v>
      </c>
      <c r="C19" s="31" t="n">
        <v>64.67</v>
      </c>
      <c r="D19" s="169" t="s">
        <v>321</v>
      </c>
      <c r="E19" s="170" t="n">
        <v>44019</v>
      </c>
      <c r="H19" s="170" t="s">
        <v>90</v>
      </c>
      <c r="I19" s="170" t="s">
        <v>90</v>
      </c>
    </row>
    <row r="20" customFormat="false" ht="38.25" hidden="false" customHeight="true" outlineLevel="0" collapsed="false">
      <c r="A20" s="20" t="n">
        <v>17</v>
      </c>
      <c r="B20" s="24" t="s">
        <v>227</v>
      </c>
      <c r="C20" s="31" t="n">
        <v>65.66</v>
      </c>
      <c r="D20" s="169" t="s">
        <v>321</v>
      </c>
      <c r="E20" s="170" t="n">
        <v>44019</v>
      </c>
      <c r="H20" s="170" t="s">
        <v>90</v>
      </c>
      <c r="I20" s="170" t="s">
        <v>90</v>
      </c>
    </row>
    <row r="21" customFormat="false" ht="51" hidden="false" customHeight="true" outlineLevel="0" collapsed="false">
      <c r="A21" s="20" t="n">
        <v>18</v>
      </c>
      <c r="B21" s="24" t="s">
        <v>228</v>
      </c>
      <c r="C21" s="31" t="s">
        <v>229</v>
      </c>
      <c r="D21" s="169" t="s">
        <v>321</v>
      </c>
      <c r="E21" s="170" t="n">
        <v>44019</v>
      </c>
      <c r="H21" s="170" t="s">
        <v>90</v>
      </c>
      <c r="I21" s="170" t="s">
        <v>90</v>
      </c>
    </row>
    <row r="22" customFormat="false" ht="38.25" hidden="false" customHeight="true" outlineLevel="0" collapsed="false">
      <c r="A22" s="20" t="n">
        <v>19</v>
      </c>
      <c r="B22" s="24" t="s">
        <v>230</v>
      </c>
      <c r="C22" s="31" t="n">
        <v>27.28</v>
      </c>
      <c r="D22" s="169" t="s">
        <v>321</v>
      </c>
      <c r="E22" s="170" t="n">
        <v>44019</v>
      </c>
      <c r="H22" s="170" t="s">
        <v>90</v>
      </c>
      <c r="I22" s="170" t="s">
        <v>90</v>
      </c>
    </row>
    <row r="23" customFormat="false" ht="63.75" hidden="false" customHeight="true" outlineLevel="0" collapsed="false">
      <c r="A23" s="20" t="n">
        <v>20</v>
      </c>
      <c r="B23" s="24" t="s">
        <v>231</v>
      </c>
      <c r="C23" s="31" t="s">
        <v>232</v>
      </c>
      <c r="D23" s="169" t="s">
        <v>321</v>
      </c>
      <c r="E23" s="170" t="n">
        <v>44019</v>
      </c>
      <c r="H23" s="170" t="s">
        <v>90</v>
      </c>
      <c r="I23" s="170" t="s">
        <v>90</v>
      </c>
    </row>
    <row r="24" customFormat="false" ht="25.5" hidden="false" customHeight="true" outlineLevel="0" collapsed="false">
      <c r="A24" s="20" t="n">
        <v>21</v>
      </c>
      <c r="B24" s="24" t="s">
        <v>233</v>
      </c>
      <c r="C24" s="31" t="s">
        <v>234</v>
      </c>
      <c r="D24" s="169" t="s">
        <v>321</v>
      </c>
      <c r="E24" s="170" t="n">
        <v>44019</v>
      </c>
      <c r="H24" s="170" t="s">
        <v>90</v>
      </c>
      <c r="I24" s="170" t="s">
        <v>90</v>
      </c>
    </row>
    <row r="25" customFormat="false" ht="14.25" hidden="false" customHeight="true" outlineLevel="0" collapsed="false">
      <c r="A25" s="20" t="n">
        <v>22</v>
      </c>
      <c r="B25" s="24" t="s">
        <v>235</v>
      </c>
      <c r="C25" s="31" t="n">
        <v>10.9</v>
      </c>
      <c r="D25" s="169" t="s">
        <v>321</v>
      </c>
      <c r="E25" s="170" t="n">
        <v>44019</v>
      </c>
      <c r="H25" s="170" t="s">
        <v>90</v>
      </c>
      <c r="I25" s="170" t="s">
        <v>90</v>
      </c>
    </row>
    <row r="26" customFormat="false" ht="38.25" hidden="false" customHeight="true" outlineLevel="0" collapsed="false">
      <c r="A26" s="20" t="n">
        <v>23</v>
      </c>
      <c r="B26" s="24" t="s">
        <v>236</v>
      </c>
      <c r="C26" s="31" t="n">
        <v>114</v>
      </c>
      <c r="D26" s="169" t="s">
        <v>321</v>
      </c>
      <c r="E26" s="170" t="n">
        <v>44019</v>
      </c>
      <c r="H26" s="170" t="s">
        <v>90</v>
      </c>
      <c r="I26" s="170" t="s">
        <v>90</v>
      </c>
    </row>
    <row r="27" customFormat="false" ht="25.5" hidden="false" customHeight="true" outlineLevel="0" collapsed="false">
      <c r="A27" s="20" t="n">
        <v>24</v>
      </c>
      <c r="B27" s="24" t="s">
        <v>237</v>
      </c>
      <c r="C27" s="31" t="s">
        <v>238</v>
      </c>
      <c r="D27" s="169" t="s">
        <v>321</v>
      </c>
      <c r="E27" s="170" t="n">
        <v>44019</v>
      </c>
      <c r="H27" s="170" t="s">
        <v>90</v>
      </c>
      <c r="I27" s="170" t="s">
        <v>90</v>
      </c>
    </row>
    <row r="28" customFormat="false" ht="38.25" hidden="false" customHeight="true" outlineLevel="0" collapsed="false">
      <c r="A28" s="20" t="n">
        <v>25</v>
      </c>
      <c r="B28" s="24" t="s">
        <v>239</v>
      </c>
      <c r="C28" s="31" t="n">
        <v>112</v>
      </c>
      <c r="D28" s="169" t="s">
        <v>321</v>
      </c>
      <c r="E28" s="170" t="n">
        <v>44019</v>
      </c>
      <c r="H28" s="170" t="s">
        <v>90</v>
      </c>
      <c r="I28" s="170" t="s">
        <v>90</v>
      </c>
    </row>
    <row r="29" customFormat="false" ht="25.5" hidden="false" customHeight="true" outlineLevel="0" collapsed="false">
      <c r="A29" s="20" t="n">
        <v>26</v>
      </c>
      <c r="B29" s="24" t="s">
        <v>240</v>
      </c>
      <c r="C29" s="31" t="n">
        <v>116</v>
      </c>
      <c r="D29" s="169" t="s">
        <v>321</v>
      </c>
      <c r="E29" s="170" t="n">
        <v>44019</v>
      </c>
      <c r="H29" s="170" t="s">
        <v>90</v>
      </c>
      <c r="I29" s="170" t="s">
        <v>90</v>
      </c>
    </row>
    <row r="30" customFormat="false" ht="63.75" hidden="false" customHeight="true" outlineLevel="0" collapsed="false">
      <c r="A30" s="20" t="n">
        <v>27</v>
      </c>
      <c r="B30" s="24" t="s">
        <v>231</v>
      </c>
      <c r="C30" s="31" t="s">
        <v>242</v>
      </c>
      <c r="D30" s="169" t="s">
        <v>321</v>
      </c>
      <c r="E30" s="170" t="n">
        <v>44019</v>
      </c>
      <c r="H30" s="170" t="s">
        <v>90</v>
      </c>
      <c r="I30" s="170" t="s">
        <v>90</v>
      </c>
    </row>
    <row r="31" customFormat="false" ht="38.25" hidden="false" customHeight="true" outlineLevel="0" collapsed="false">
      <c r="A31" s="20" t="n">
        <v>28</v>
      </c>
      <c r="B31" s="24" t="s">
        <v>230</v>
      </c>
      <c r="C31" s="31" t="n">
        <v>51.52</v>
      </c>
      <c r="D31" s="169" t="s">
        <v>321</v>
      </c>
      <c r="E31" s="170" t="n">
        <v>44019</v>
      </c>
      <c r="H31" s="170" t="s">
        <v>90</v>
      </c>
      <c r="I31" s="170" t="s">
        <v>90</v>
      </c>
    </row>
    <row r="32" customFormat="false" ht="51" hidden="false" customHeight="true" outlineLevel="0" collapsed="false">
      <c r="A32" s="20" t="n">
        <v>29</v>
      </c>
      <c r="B32" s="24" t="s">
        <v>243</v>
      </c>
      <c r="C32" s="31" t="s">
        <v>244</v>
      </c>
      <c r="D32" s="169" t="s">
        <v>321</v>
      </c>
      <c r="E32" s="170" t="n">
        <v>44019</v>
      </c>
      <c r="H32" s="170" t="s">
        <v>90</v>
      </c>
      <c r="I32" s="170" t="s">
        <v>90</v>
      </c>
    </row>
    <row r="33" customFormat="false" ht="38.25" hidden="false" customHeight="true" outlineLevel="0" collapsed="false">
      <c r="A33" s="20" t="n">
        <v>30</v>
      </c>
      <c r="B33" s="24" t="s">
        <v>245</v>
      </c>
      <c r="C33" s="31" t="s">
        <v>246</v>
      </c>
      <c r="D33" s="169" t="s">
        <v>321</v>
      </c>
      <c r="E33" s="170" t="n">
        <v>44019</v>
      </c>
      <c r="H33" s="170" t="s">
        <v>90</v>
      </c>
      <c r="I33" s="170" t="s">
        <v>90</v>
      </c>
    </row>
    <row r="34" customFormat="false" ht="38.25" hidden="false" customHeight="true" outlineLevel="0" collapsed="false">
      <c r="A34" s="20" t="n">
        <v>31</v>
      </c>
      <c r="B34" s="24" t="s">
        <v>247</v>
      </c>
      <c r="C34" s="31" t="s">
        <v>248</v>
      </c>
      <c r="D34" s="169" t="s">
        <v>321</v>
      </c>
      <c r="E34" s="170" t="n">
        <v>44019</v>
      </c>
      <c r="H34" s="170" t="s">
        <v>90</v>
      </c>
      <c r="I34" s="170" t="s">
        <v>90</v>
      </c>
    </row>
    <row r="35" customFormat="false" ht="25.5" hidden="false" customHeight="true" outlineLevel="0" collapsed="false">
      <c r="A35" s="20" t="n">
        <v>32</v>
      </c>
      <c r="B35" s="24" t="s">
        <v>249</v>
      </c>
      <c r="C35" s="31" t="s">
        <v>250</v>
      </c>
      <c r="D35" s="169" t="s">
        <v>321</v>
      </c>
      <c r="E35" s="170" t="n">
        <v>44019</v>
      </c>
      <c r="H35" s="170" t="s">
        <v>90</v>
      </c>
      <c r="I35" s="170" t="s">
        <v>90</v>
      </c>
    </row>
    <row r="36" customFormat="false" ht="51" hidden="false" customHeight="true" outlineLevel="0" collapsed="false">
      <c r="A36" s="20" t="n">
        <v>33</v>
      </c>
      <c r="B36" s="24" t="s">
        <v>251</v>
      </c>
      <c r="C36" s="31" t="n">
        <v>69</v>
      </c>
      <c r="D36" s="169" t="s">
        <v>321</v>
      </c>
      <c r="E36" s="170" t="n">
        <v>44019</v>
      </c>
      <c r="H36" s="170" t="s">
        <v>90</v>
      </c>
      <c r="I36" s="170" t="s">
        <v>90</v>
      </c>
    </row>
    <row r="37" customFormat="false" ht="25.5" hidden="false" customHeight="true" outlineLevel="0" collapsed="false">
      <c r="A37" s="20" t="n">
        <v>34</v>
      </c>
      <c r="B37" s="24" t="s">
        <v>252</v>
      </c>
      <c r="C37" s="31" t="n">
        <v>80</v>
      </c>
      <c r="D37" s="169" t="s">
        <v>321</v>
      </c>
      <c r="E37" s="170" t="n">
        <v>44019</v>
      </c>
      <c r="H37" s="170" t="s">
        <v>90</v>
      </c>
      <c r="I37" s="170" t="s">
        <v>90</v>
      </c>
    </row>
    <row r="38" customFormat="false" ht="25.5" hidden="false" customHeight="true" outlineLevel="0" collapsed="false">
      <c r="A38" s="20" t="n">
        <v>35</v>
      </c>
      <c r="B38" s="24" t="s">
        <v>253</v>
      </c>
      <c r="C38" s="31" t="n">
        <v>74.75</v>
      </c>
      <c r="D38" s="169" t="s">
        <v>321</v>
      </c>
      <c r="E38" s="170" t="n">
        <v>44019</v>
      </c>
      <c r="H38" s="170" t="s">
        <v>90</v>
      </c>
      <c r="I38" s="170" t="s">
        <v>90</v>
      </c>
    </row>
    <row r="39" customFormat="false" ht="38.25" hidden="false" customHeight="true" outlineLevel="0" collapsed="false">
      <c r="A39" s="20" t="n">
        <v>36</v>
      </c>
      <c r="B39" s="24" t="s">
        <v>254</v>
      </c>
      <c r="C39" s="31" t="s">
        <v>255</v>
      </c>
      <c r="D39" s="169" t="s">
        <v>321</v>
      </c>
      <c r="E39" s="170" t="n">
        <v>44019</v>
      </c>
      <c r="H39" s="170" t="s">
        <v>90</v>
      </c>
      <c r="I39" s="170" t="s">
        <v>90</v>
      </c>
    </row>
    <row r="40" customFormat="false" ht="25.5" hidden="false" customHeight="true" outlineLevel="0" collapsed="false">
      <c r="A40" s="20" t="n">
        <v>37</v>
      </c>
      <c r="B40" s="24" t="s">
        <v>256</v>
      </c>
      <c r="C40" s="31" t="n">
        <v>96.97</v>
      </c>
      <c r="D40" s="169" t="s">
        <v>321</v>
      </c>
      <c r="E40" s="170" t="n">
        <v>44019</v>
      </c>
      <c r="H40" s="170" t="s">
        <v>90</v>
      </c>
      <c r="I40" s="170" t="s">
        <v>90</v>
      </c>
    </row>
    <row r="41" customFormat="false" ht="38.25" hidden="false" customHeight="true" outlineLevel="0" collapsed="false">
      <c r="A41" s="20" t="n">
        <v>38</v>
      </c>
      <c r="B41" s="24" t="s">
        <v>257</v>
      </c>
      <c r="C41" s="31" t="s">
        <v>258</v>
      </c>
      <c r="D41" s="169" t="s">
        <v>321</v>
      </c>
      <c r="E41" s="170" t="n">
        <v>44019</v>
      </c>
      <c r="H41" s="170" t="s">
        <v>90</v>
      </c>
      <c r="I41" s="170" t="s">
        <v>90</v>
      </c>
    </row>
    <row r="42" customFormat="false" ht="38.25" hidden="false" customHeight="true" outlineLevel="0" collapsed="false">
      <c r="A42" s="20" t="n">
        <v>39</v>
      </c>
      <c r="B42" s="24" t="s">
        <v>259</v>
      </c>
      <c r="C42" s="31" t="s">
        <v>260</v>
      </c>
      <c r="D42" s="169" t="s">
        <v>321</v>
      </c>
      <c r="E42" s="170" t="n">
        <v>44019</v>
      </c>
      <c r="H42" s="170" t="s">
        <v>90</v>
      </c>
      <c r="I42" s="170" t="s">
        <v>90</v>
      </c>
    </row>
    <row r="43" customFormat="false" ht="51" hidden="false" customHeight="true" outlineLevel="0" collapsed="false">
      <c r="A43" s="20" t="n">
        <v>40</v>
      </c>
      <c r="B43" s="24" t="s">
        <v>261</v>
      </c>
      <c r="C43" s="31" t="s">
        <v>262</v>
      </c>
      <c r="D43" s="169" t="s">
        <v>321</v>
      </c>
      <c r="E43" s="170" t="s">
        <v>90</v>
      </c>
      <c r="H43" s="170" t="n">
        <v>44029</v>
      </c>
      <c r="I43" s="170" t="s">
        <v>90</v>
      </c>
    </row>
    <row r="44" customFormat="false" ht="24" hidden="false" customHeight="true" outlineLevel="0" collapsed="false">
      <c r="A44" s="20" t="n">
        <v>41</v>
      </c>
      <c r="B44" s="24" t="s">
        <v>265</v>
      </c>
      <c r="C44" s="31" t="s">
        <v>266</v>
      </c>
      <c r="D44" s="169" t="s">
        <v>321</v>
      </c>
      <c r="E44" s="170" t="s">
        <v>90</v>
      </c>
      <c r="H44" s="170" t="n">
        <v>44029</v>
      </c>
      <c r="I44" s="170" t="s">
        <v>90</v>
      </c>
    </row>
    <row r="45" customFormat="false" ht="25.5" hidden="false" customHeight="true" outlineLevel="0" collapsed="false">
      <c r="A45" s="20" t="n">
        <v>42</v>
      </c>
      <c r="B45" s="24" t="s">
        <v>267</v>
      </c>
      <c r="C45" s="31" t="s">
        <v>268</v>
      </c>
      <c r="D45" s="169" t="s">
        <v>321</v>
      </c>
      <c r="E45" s="170" t="s">
        <v>90</v>
      </c>
      <c r="H45" s="170" t="n">
        <v>44029</v>
      </c>
      <c r="I45" s="170" t="s">
        <v>90</v>
      </c>
    </row>
    <row r="46" customFormat="false" ht="51" hidden="false" customHeight="true" outlineLevel="0" collapsed="false">
      <c r="A46" s="20" t="n">
        <v>43</v>
      </c>
      <c r="B46" s="24" t="s">
        <v>269</v>
      </c>
      <c r="C46" s="31" t="s">
        <v>270</v>
      </c>
      <c r="D46" s="169" t="s">
        <v>321</v>
      </c>
      <c r="E46" s="170" t="s">
        <v>90</v>
      </c>
      <c r="H46" s="170" t="n">
        <v>44029</v>
      </c>
      <c r="I46" s="170" t="s">
        <v>90</v>
      </c>
    </row>
    <row r="47" customFormat="false" ht="25.5" hidden="false" customHeight="true" outlineLevel="0" collapsed="false">
      <c r="A47" s="20" t="n">
        <v>44</v>
      </c>
      <c r="B47" s="24" t="s">
        <v>271</v>
      </c>
      <c r="C47" s="31" t="s">
        <v>272</v>
      </c>
      <c r="D47" s="169" t="s">
        <v>321</v>
      </c>
      <c r="E47" s="170" t="s">
        <v>323</v>
      </c>
      <c r="H47" s="170" t="n">
        <v>44029</v>
      </c>
      <c r="I47" s="170" t="s">
        <v>90</v>
      </c>
    </row>
    <row r="48" customFormat="false" ht="25.5" hidden="false" customHeight="true" outlineLevel="0" collapsed="false">
      <c r="A48" s="20" t="n">
        <v>45</v>
      </c>
      <c r="B48" s="24" t="s">
        <v>273</v>
      </c>
      <c r="C48" s="31" t="s">
        <v>274</v>
      </c>
      <c r="D48" s="169" t="s">
        <v>321</v>
      </c>
      <c r="E48" s="170" t="s">
        <v>90</v>
      </c>
      <c r="H48" s="170" t="n">
        <v>44029</v>
      </c>
      <c r="I48" s="170" t="s">
        <v>90</v>
      </c>
    </row>
    <row r="49" customFormat="false" ht="36" hidden="false" customHeight="true" outlineLevel="0" collapsed="false">
      <c r="A49" s="20" t="n">
        <v>46</v>
      </c>
      <c r="B49" s="24" t="s">
        <v>276</v>
      </c>
      <c r="C49" s="31" t="s">
        <v>277</v>
      </c>
      <c r="D49" s="169" t="s">
        <v>321</v>
      </c>
      <c r="E49" s="170"/>
      <c r="H49" s="170" t="n">
        <v>44029</v>
      </c>
      <c r="I49" s="170" t="s">
        <v>90</v>
      </c>
    </row>
    <row r="50" customFormat="false" ht="25.5" hidden="false" customHeight="true" outlineLevel="0" collapsed="false">
      <c r="A50" s="20" t="n">
        <v>47</v>
      </c>
      <c r="B50" s="24" t="s">
        <v>278</v>
      </c>
      <c r="C50" s="31" t="s">
        <v>279</v>
      </c>
      <c r="D50" s="169" t="s">
        <v>321</v>
      </c>
      <c r="E50" s="170" t="s">
        <v>90</v>
      </c>
      <c r="H50" s="170" t="n">
        <v>44029</v>
      </c>
      <c r="I50" s="170" t="s">
        <v>90</v>
      </c>
    </row>
    <row r="51" customFormat="false" ht="24" hidden="false" customHeight="true" outlineLevel="0" collapsed="false">
      <c r="A51" s="20" t="n">
        <v>48</v>
      </c>
      <c r="B51" s="24" t="s">
        <v>281</v>
      </c>
      <c r="C51" s="31" t="s">
        <v>282</v>
      </c>
      <c r="D51" s="169" t="s">
        <v>321</v>
      </c>
      <c r="E51" s="170" t="s">
        <v>90</v>
      </c>
      <c r="H51" s="170" t="n">
        <v>44029</v>
      </c>
      <c r="I51" s="170" t="s">
        <v>90</v>
      </c>
    </row>
    <row r="52" customFormat="false" ht="84" hidden="false" customHeight="true" outlineLevel="0" collapsed="false">
      <c r="A52" s="20" t="n">
        <v>49</v>
      </c>
      <c r="B52" s="24" t="s">
        <v>283</v>
      </c>
      <c r="C52" s="31" t="s">
        <v>284</v>
      </c>
      <c r="D52" s="169" t="s">
        <v>321</v>
      </c>
      <c r="E52" s="170" t="s">
        <v>90</v>
      </c>
      <c r="H52" s="170" t="s">
        <v>90</v>
      </c>
      <c r="I52" s="170" t="n">
        <v>44039</v>
      </c>
    </row>
    <row r="53" customFormat="false" ht="108" hidden="false" customHeight="true" outlineLevel="0" collapsed="false">
      <c r="A53" s="20" t="n">
        <v>50</v>
      </c>
      <c r="B53" s="24" t="s">
        <v>286</v>
      </c>
      <c r="C53" s="31" t="s">
        <v>287</v>
      </c>
      <c r="D53" s="169" t="s">
        <v>321</v>
      </c>
      <c r="E53" s="170" t="s">
        <v>90</v>
      </c>
      <c r="H53" s="170" t="s">
        <v>90</v>
      </c>
      <c r="I53" s="170" t="n">
        <v>44039</v>
      </c>
    </row>
    <row r="54" customFormat="false" ht="48" hidden="false" customHeight="true" outlineLevel="0" collapsed="false">
      <c r="A54" s="20" t="n">
        <v>51</v>
      </c>
      <c r="B54" s="24" t="s">
        <v>288</v>
      </c>
      <c r="C54" s="31" t="s">
        <v>289</v>
      </c>
      <c r="D54" s="169" t="s">
        <v>321</v>
      </c>
      <c r="E54" s="170" t="s">
        <v>90</v>
      </c>
      <c r="H54" s="170" t="s">
        <v>90</v>
      </c>
      <c r="I54" s="170" t="n">
        <v>44039</v>
      </c>
    </row>
    <row r="55" customFormat="false" ht="48" hidden="false" customHeight="true" outlineLevel="0" collapsed="false">
      <c r="A55" s="20" t="n">
        <v>52</v>
      </c>
      <c r="B55" s="92" t="s">
        <v>290</v>
      </c>
      <c r="C55" s="31" t="s">
        <v>291</v>
      </c>
      <c r="D55" s="169" t="s">
        <v>321</v>
      </c>
      <c r="E55" s="170" t="s">
        <v>90</v>
      </c>
      <c r="H55" s="170" t="s">
        <v>90</v>
      </c>
      <c r="I55" s="170" t="n">
        <v>44039</v>
      </c>
    </row>
    <row r="56" customFormat="false" ht="15" hidden="false" customHeight="true" outlineLevel="0" collapsed="false">
      <c r="A56" s="171" t="s">
        <v>20</v>
      </c>
      <c r="B56" s="81"/>
      <c r="C56" s="81"/>
      <c r="D56" s="0"/>
      <c r="E56" s="0"/>
    </row>
    <row r="57" customFormat="false" ht="14.25" hidden="false" customHeight="true" outlineLevel="0" collapsed="false">
      <c r="A57" s="37" t="s">
        <v>316</v>
      </c>
      <c r="B57" s="37"/>
      <c r="C57" s="37"/>
      <c r="D57" s="1" t="s">
        <v>317</v>
      </c>
      <c r="E57" s="1"/>
    </row>
    <row r="58" customFormat="false" ht="15" hidden="false" customHeight="true" outlineLevel="0" collapsed="false">
      <c r="A58" s="81"/>
      <c r="B58" s="172"/>
      <c r="C58" s="0"/>
      <c r="D58" s="0"/>
      <c r="E58" s="173"/>
    </row>
    <row r="59" customFormat="false" ht="15" hidden="false" customHeight="true" outlineLevel="0" collapsed="false">
      <c r="A59" s="174"/>
      <c r="B59" s="171"/>
      <c r="C59" s="0"/>
      <c r="D59" s="0"/>
      <c r="E59" s="173"/>
    </row>
    <row r="60" customFormat="false" ht="15" hidden="false" customHeight="true" outlineLevel="0" collapsed="false">
      <c r="A60" s="175" t="s">
        <v>23</v>
      </c>
      <c r="B60" s="81"/>
      <c r="C60" s="0"/>
      <c r="D60" s="0"/>
      <c r="E60" s="81"/>
    </row>
    <row r="61" customFormat="false" ht="14.25" hidden="false" customHeight="true" outlineLevel="0" collapsed="false">
      <c r="A61" s="47" t="s">
        <v>318</v>
      </c>
      <c r="B61" s="47"/>
      <c r="C61" s="47"/>
      <c r="D61" s="1" t="s">
        <v>317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A3" activeCellId="0" sqref="A3"/>
    </sheetView>
  </sheetViews>
  <sheetFormatPr defaultColWidth="10.51171875" defaultRowHeight="14.25" zeroHeight="false" outlineLevelRow="0" outlineLevelCol="0"/>
  <cols>
    <col collapsed="false" customWidth="true" hidden="false" outlineLevel="0" max="2" min="2" style="176" width="10.72"/>
    <col collapsed="false" customWidth="true" hidden="false" outlineLevel="0" max="3" min="3" style="177" width="13.92"/>
    <col collapsed="false" customWidth="true" hidden="false" outlineLevel="0" max="5" min="5" style="0" width="17.98"/>
  </cols>
  <sheetData>
    <row r="1" customFormat="false" ht="17.1" hidden="false" customHeight="true" outlineLevel="0" collapsed="false">
      <c r="A1" s="178" t="s">
        <v>324</v>
      </c>
      <c r="B1" s="178"/>
      <c r="C1" s="178"/>
      <c r="D1" s="178"/>
      <c r="E1" s="178"/>
    </row>
    <row r="2" customFormat="false" ht="14.25" hidden="false" customHeight="true" outlineLevel="0" collapsed="false">
      <c r="A2" s="165" t="s">
        <v>325</v>
      </c>
      <c r="B2" s="165"/>
      <c r="C2" s="78"/>
    </row>
    <row r="3" customFormat="false" ht="24" hidden="false" customHeight="true" outlineLevel="0" collapsed="false">
      <c r="A3" s="157" t="s">
        <v>120</v>
      </c>
      <c r="B3" s="31" t="s">
        <v>121</v>
      </c>
      <c r="C3" s="156" t="s">
        <v>129</v>
      </c>
      <c r="D3" s="157" t="s">
        <v>123</v>
      </c>
      <c r="E3" s="179" t="s">
        <v>320</v>
      </c>
    </row>
    <row r="4" customFormat="false" ht="40.5" hidden="false" customHeight="true" outlineLevel="0" collapsed="false">
      <c r="A4" s="169" t="n">
        <v>1</v>
      </c>
      <c r="B4" s="180" t="s">
        <v>199</v>
      </c>
      <c r="C4" s="180" t="n">
        <v>1.2</v>
      </c>
      <c r="D4" s="169" t="s">
        <v>321</v>
      </c>
      <c r="E4" s="170"/>
    </row>
    <row r="5" customFormat="false" ht="40.5" hidden="false" customHeight="true" outlineLevel="0" collapsed="false">
      <c r="A5" s="169" t="n">
        <v>2</v>
      </c>
      <c r="B5" s="180" t="s">
        <v>202</v>
      </c>
      <c r="C5" s="180" t="s">
        <v>203</v>
      </c>
      <c r="D5" s="169" t="s">
        <v>321</v>
      </c>
      <c r="E5" s="181"/>
    </row>
    <row r="6" customFormat="false" ht="40.5" hidden="false" customHeight="true" outlineLevel="0" collapsed="false">
      <c r="A6" s="169" t="n">
        <v>3</v>
      </c>
      <c r="B6" s="180" t="s">
        <v>204</v>
      </c>
      <c r="C6" s="180" t="s">
        <v>205</v>
      </c>
      <c r="D6" s="169" t="s">
        <v>321</v>
      </c>
      <c r="E6" s="181"/>
    </row>
    <row r="7" customFormat="false" ht="27" hidden="false" customHeight="true" outlineLevel="0" collapsed="false">
      <c r="A7" s="169" t="n">
        <v>4</v>
      </c>
      <c r="B7" s="180" t="s">
        <v>206</v>
      </c>
      <c r="C7" s="180" t="s">
        <v>207</v>
      </c>
      <c r="D7" s="169" t="s">
        <v>321</v>
      </c>
      <c r="E7" s="181"/>
    </row>
    <row r="8" customFormat="false" ht="54" hidden="false" customHeight="true" outlineLevel="0" collapsed="false">
      <c r="A8" s="169" t="n">
        <v>5</v>
      </c>
      <c r="B8" s="180" t="s">
        <v>208</v>
      </c>
      <c r="C8" s="180" t="n">
        <v>18.19</v>
      </c>
      <c r="D8" s="169" t="s">
        <v>321</v>
      </c>
      <c r="E8" s="181"/>
    </row>
    <row r="9" customFormat="false" ht="40.5" hidden="false" customHeight="true" outlineLevel="0" collapsed="false">
      <c r="A9" s="169" t="n">
        <v>6</v>
      </c>
      <c r="B9" s="180" t="s">
        <v>209</v>
      </c>
      <c r="C9" s="180" t="n">
        <v>108</v>
      </c>
      <c r="D9" s="169" t="s">
        <v>321</v>
      </c>
      <c r="E9" s="181"/>
    </row>
    <row r="10" customFormat="false" ht="40.5" hidden="false" customHeight="true" outlineLevel="0" collapsed="false">
      <c r="A10" s="169" t="n">
        <v>7</v>
      </c>
      <c r="B10" s="180" t="s">
        <v>210</v>
      </c>
      <c r="C10" s="180" t="n">
        <v>22.21</v>
      </c>
      <c r="D10" s="169" t="s">
        <v>321</v>
      </c>
      <c r="E10" s="181"/>
    </row>
    <row r="11" customFormat="false" ht="40.5" hidden="false" customHeight="true" outlineLevel="0" collapsed="false">
      <c r="A11" s="169" t="n">
        <v>8</v>
      </c>
      <c r="B11" s="180" t="s">
        <v>211</v>
      </c>
      <c r="C11" s="180" t="n">
        <v>23.24</v>
      </c>
      <c r="D11" s="169" t="s">
        <v>321</v>
      </c>
      <c r="E11" s="181"/>
    </row>
    <row r="12" customFormat="false" ht="40.5" hidden="false" customHeight="true" outlineLevel="0" collapsed="false">
      <c r="A12" s="169" t="n">
        <v>9</v>
      </c>
      <c r="B12" s="180" t="s">
        <v>212</v>
      </c>
      <c r="C12" s="180" t="n">
        <v>25.26</v>
      </c>
      <c r="D12" s="169" t="s">
        <v>321</v>
      </c>
      <c r="E12" s="181"/>
    </row>
    <row r="13" customFormat="false" ht="40.5" hidden="false" customHeight="true" outlineLevel="0" collapsed="false">
      <c r="A13" s="169" t="n">
        <v>10</v>
      </c>
      <c r="B13" s="180" t="s">
        <v>213</v>
      </c>
      <c r="C13" s="180" t="n">
        <v>33.34</v>
      </c>
      <c r="D13" s="169" t="s">
        <v>321</v>
      </c>
      <c r="E13" s="181"/>
    </row>
    <row r="14" customFormat="false" ht="67.5" hidden="false" customHeight="true" outlineLevel="0" collapsed="false">
      <c r="A14" s="169" t="n">
        <v>11</v>
      </c>
      <c r="B14" s="180" t="s">
        <v>215</v>
      </c>
      <c r="C14" s="180" t="s">
        <v>158</v>
      </c>
      <c r="D14" s="169" t="s">
        <v>321</v>
      </c>
      <c r="E14" s="181"/>
    </row>
    <row r="15" customFormat="false" ht="81" hidden="false" customHeight="true" outlineLevel="0" collapsed="false">
      <c r="A15" s="169" t="n">
        <v>12</v>
      </c>
      <c r="B15" s="180" t="s">
        <v>216</v>
      </c>
      <c r="C15" s="180" t="n">
        <v>37</v>
      </c>
      <c r="D15" s="169" t="s">
        <v>321</v>
      </c>
      <c r="E15" s="181"/>
    </row>
    <row r="16" customFormat="false" ht="54" hidden="false" customHeight="true" outlineLevel="0" collapsed="false">
      <c r="A16" s="169" t="n">
        <v>13</v>
      </c>
      <c r="B16" s="180" t="s">
        <v>217</v>
      </c>
      <c r="C16" s="180" t="s">
        <v>322</v>
      </c>
      <c r="D16" s="169" t="s">
        <v>321</v>
      </c>
      <c r="E16" s="181"/>
    </row>
    <row r="17" customFormat="false" ht="40.5" hidden="false" customHeight="true" outlineLevel="0" collapsed="false">
      <c r="A17" s="169" t="n">
        <v>14</v>
      </c>
      <c r="B17" s="180" t="s">
        <v>221</v>
      </c>
      <c r="C17" s="180" t="s">
        <v>222</v>
      </c>
      <c r="D17" s="169" t="s">
        <v>321</v>
      </c>
      <c r="E17" s="181"/>
    </row>
    <row r="18" customFormat="false" ht="40.5" hidden="false" customHeight="true" outlineLevel="0" collapsed="false">
      <c r="A18" s="169" t="n">
        <v>15</v>
      </c>
      <c r="B18" s="180" t="s">
        <v>223</v>
      </c>
      <c r="C18" s="180" t="n">
        <v>55.63</v>
      </c>
      <c r="D18" s="169" t="s">
        <v>321</v>
      </c>
      <c r="E18" s="181"/>
    </row>
    <row r="19" customFormat="false" ht="40.5" hidden="false" customHeight="true" outlineLevel="0" collapsed="false">
      <c r="A19" s="169" t="n">
        <v>16</v>
      </c>
      <c r="B19" s="180" t="s">
        <v>226</v>
      </c>
      <c r="C19" s="180" t="n">
        <v>64.67</v>
      </c>
      <c r="D19" s="169" t="s">
        <v>321</v>
      </c>
      <c r="E19" s="181"/>
    </row>
    <row r="20" customFormat="false" ht="40.5" hidden="false" customHeight="true" outlineLevel="0" collapsed="false">
      <c r="A20" s="169" t="n">
        <v>17</v>
      </c>
      <c r="B20" s="180" t="s">
        <v>227</v>
      </c>
      <c r="C20" s="180" t="n">
        <v>65.66</v>
      </c>
      <c r="D20" s="169" t="s">
        <v>321</v>
      </c>
      <c r="E20" s="181"/>
    </row>
    <row r="21" customFormat="false" ht="54" hidden="false" customHeight="true" outlineLevel="0" collapsed="false">
      <c r="A21" s="169" t="n">
        <v>18</v>
      </c>
      <c r="B21" s="180" t="s">
        <v>228</v>
      </c>
      <c r="C21" s="180" t="s">
        <v>229</v>
      </c>
      <c r="D21" s="169" t="s">
        <v>321</v>
      </c>
      <c r="E21" s="181"/>
    </row>
    <row r="22" customFormat="false" ht="40.5" hidden="false" customHeight="true" outlineLevel="0" collapsed="false">
      <c r="A22" s="169" t="n">
        <v>19</v>
      </c>
      <c r="B22" s="180" t="s">
        <v>230</v>
      </c>
      <c r="C22" s="180" t="n">
        <v>27.28</v>
      </c>
      <c r="D22" s="169" t="s">
        <v>321</v>
      </c>
      <c r="E22" s="181"/>
    </row>
    <row r="23" customFormat="false" ht="67.5" hidden="false" customHeight="true" outlineLevel="0" collapsed="false">
      <c r="A23" s="169" t="n">
        <v>20</v>
      </c>
      <c r="B23" s="180" t="s">
        <v>231</v>
      </c>
      <c r="C23" s="180" t="s">
        <v>232</v>
      </c>
      <c r="D23" s="169" t="s">
        <v>321</v>
      </c>
      <c r="E23" s="181"/>
    </row>
    <row r="24" customFormat="false" ht="27" hidden="false" customHeight="true" outlineLevel="0" collapsed="false">
      <c r="A24" s="169" t="n">
        <v>21</v>
      </c>
      <c r="B24" s="180" t="s">
        <v>233</v>
      </c>
      <c r="C24" s="180" t="s">
        <v>234</v>
      </c>
      <c r="D24" s="169" t="s">
        <v>321</v>
      </c>
      <c r="E24" s="181"/>
    </row>
    <row r="25" customFormat="false" ht="14.25" hidden="false" customHeight="true" outlineLevel="0" collapsed="false">
      <c r="A25" s="169" t="n">
        <v>22</v>
      </c>
      <c r="B25" s="180" t="s">
        <v>235</v>
      </c>
      <c r="C25" s="180" t="n">
        <v>10.9</v>
      </c>
      <c r="D25" s="169" t="s">
        <v>321</v>
      </c>
      <c r="E25" s="181"/>
    </row>
    <row r="26" customFormat="false" ht="40.5" hidden="false" customHeight="true" outlineLevel="0" collapsed="false">
      <c r="A26" s="169" t="n">
        <v>23</v>
      </c>
      <c r="B26" s="180" t="s">
        <v>236</v>
      </c>
      <c r="C26" s="180" t="n">
        <v>114</v>
      </c>
      <c r="D26" s="169" t="s">
        <v>321</v>
      </c>
      <c r="E26" s="181"/>
    </row>
    <row r="27" customFormat="false" ht="40.5" hidden="false" customHeight="true" outlineLevel="0" collapsed="false">
      <c r="A27" s="169" t="n">
        <v>24</v>
      </c>
      <c r="B27" s="180" t="s">
        <v>237</v>
      </c>
      <c r="C27" s="180" t="s">
        <v>238</v>
      </c>
      <c r="D27" s="169" t="s">
        <v>321</v>
      </c>
      <c r="E27" s="181"/>
    </row>
    <row r="28" customFormat="false" ht="40.5" hidden="false" customHeight="true" outlineLevel="0" collapsed="false">
      <c r="A28" s="169" t="n">
        <v>25</v>
      </c>
      <c r="B28" s="180" t="s">
        <v>239</v>
      </c>
      <c r="C28" s="180" t="n">
        <v>112</v>
      </c>
      <c r="D28" s="169" t="s">
        <v>321</v>
      </c>
      <c r="E28" s="181"/>
    </row>
    <row r="29" customFormat="false" ht="40.5" hidden="false" customHeight="true" outlineLevel="0" collapsed="false">
      <c r="A29" s="169" t="n">
        <v>26</v>
      </c>
      <c r="B29" s="180" t="s">
        <v>240</v>
      </c>
      <c r="C29" s="180" t="n">
        <v>116</v>
      </c>
      <c r="D29" s="169" t="s">
        <v>321</v>
      </c>
      <c r="E29" s="181"/>
    </row>
    <row r="30" customFormat="false" ht="67.5" hidden="false" customHeight="true" outlineLevel="0" collapsed="false">
      <c r="A30" s="169" t="n">
        <v>27</v>
      </c>
      <c r="B30" s="180" t="s">
        <v>231</v>
      </c>
      <c r="C30" s="180" t="s">
        <v>242</v>
      </c>
      <c r="D30" s="169" t="s">
        <v>321</v>
      </c>
      <c r="E30" s="181"/>
    </row>
    <row r="31" customFormat="false" ht="40.5" hidden="false" customHeight="true" outlineLevel="0" collapsed="false">
      <c r="A31" s="169" t="n">
        <v>28</v>
      </c>
      <c r="B31" s="180" t="s">
        <v>230</v>
      </c>
      <c r="C31" s="180" t="n">
        <v>51.52</v>
      </c>
      <c r="D31" s="169" t="s">
        <v>321</v>
      </c>
      <c r="E31" s="181"/>
    </row>
    <row r="32" customFormat="false" ht="54" hidden="false" customHeight="true" outlineLevel="0" collapsed="false">
      <c r="A32" s="169" t="n">
        <v>29</v>
      </c>
      <c r="B32" s="180" t="s">
        <v>243</v>
      </c>
      <c r="C32" s="180" t="n">
        <v>126</v>
      </c>
      <c r="D32" s="169" t="s">
        <v>321</v>
      </c>
      <c r="E32" s="181"/>
    </row>
    <row r="33" customFormat="false" ht="40.5" hidden="false" customHeight="true" outlineLevel="0" collapsed="false">
      <c r="A33" s="169" t="n">
        <v>30</v>
      </c>
      <c r="B33" s="180" t="s">
        <v>245</v>
      </c>
      <c r="C33" s="180" t="s">
        <v>246</v>
      </c>
      <c r="D33" s="169" t="s">
        <v>321</v>
      </c>
      <c r="E33" s="181"/>
    </row>
    <row r="34" customFormat="false" ht="54" hidden="false" customHeight="true" outlineLevel="0" collapsed="false">
      <c r="A34" s="169" t="n">
        <v>31</v>
      </c>
      <c r="B34" s="180" t="s">
        <v>247</v>
      </c>
      <c r="C34" s="180" t="s">
        <v>248</v>
      </c>
      <c r="D34" s="169" t="s">
        <v>321</v>
      </c>
      <c r="E34" s="181"/>
    </row>
    <row r="35" customFormat="false" ht="27" hidden="false" customHeight="true" outlineLevel="0" collapsed="false">
      <c r="A35" s="169" t="n">
        <v>32</v>
      </c>
      <c r="B35" s="180" t="s">
        <v>249</v>
      </c>
      <c r="C35" s="180" t="s">
        <v>250</v>
      </c>
      <c r="D35" s="169" t="s">
        <v>321</v>
      </c>
      <c r="E35" s="181"/>
    </row>
    <row r="36" customFormat="false" ht="67.5" hidden="false" customHeight="true" outlineLevel="0" collapsed="false">
      <c r="A36" s="169" t="n">
        <v>33</v>
      </c>
      <c r="B36" s="180" t="s">
        <v>251</v>
      </c>
      <c r="C36" s="180" t="n">
        <v>69</v>
      </c>
      <c r="D36" s="169" t="s">
        <v>321</v>
      </c>
      <c r="E36" s="181"/>
    </row>
    <row r="37" customFormat="false" ht="27" hidden="false" customHeight="true" outlineLevel="0" collapsed="false">
      <c r="A37" s="169" t="n">
        <v>34</v>
      </c>
      <c r="B37" s="180" t="s">
        <v>252</v>
      </c>
      <c r="C37" s="180" t="n">
        <v>80</v>
      </c>
      <c r="D37" s="169" t="s">
        <v>321</v>
      </c>
      <c r="E37" s="181"/>
    </row>
    <row r="38" customFormat="false" ht="27" hidden="false" customHeight="true" outlineLevel="0" collapsed="false">
      <c r="A38" s="169" t="n">
        <v>35</v>
      </c>
      <c r="B38" s="180" t="s">
        <v>253</v>
      </c>
      <c r="C38" s="180" t="n">
        <v>74.75</v>
      </c>
      <c r="D38" s="169" t="s">
        <v>321</v>
      </c>
      <c r="E38" s="181"/>
    </row>
    <row r="39" customFormat="false" ht="40.5" hidden="false" customHeight="true" outlineLevel="0" collapsed="false">
      <c r="A39" s="169" t="n">
        <v>36</v>
      </c>
      <c r="B39" s="180" t="s">
        <v>254</v>
      </c>
      <c r="C39" s="180" t="s">
        <v>255</v>
      </c>
      <c r="D39" s="169" t="s">
        <v>321</v>
      </c>
      <c r="E39" s="181"/>
    </row>
    <row r="40" customFormat="false" ht="40.5" hidden="false" customHeight="true" outlineLevel="0" collapsed="false">
      <c r="A40" s="169" t="n">
        <v>37</v>
      </c>
      <c r="B40" s="180" t="s">
        <v>256</v>
      </c>
      <c r="C40" s="180" t="n">
        <v>96.97</v>
      </c>
      <c r="D40" s="169" t="s">
        <v>321</v>
      </c>
      <c r="E40" s="181"/>
    </row>
    <row r="41" customFormat="false" ht="27" hidden="false" customHeight="true" outlineLevel="0" collapsed="false">
      <c r="A41" s="169" t="n">
        <v>38</v>
      </c>
      <c r="B41" s="180" t="s">
        <v>326</v>
      </c>
      <c r="C41" s="180" t="s">
        <v>327</v>
      </c>
      <c r="D41" s="169" t="s">
        <v>321</v>
      </c>
      <c r="E41" s="181"/>
    </row>
    <row r="42" customFormat="false" ht="40.5" hidden="false" customHeight="true" outlineLevel="0" collapsed="false">
      <c r="A42" s="169" t="n">
        <v>39</v>
      </c>
      <c r="B42" s="180" t="s">
        <v>257</v>
      </c>
      <c r="C42" s="180" t="s">
        <v>258</v>
      </c>
      <c r="D42" s="169" t="s">
        <v>321</v>
      </c>
      <c r="E42" s="181"/>
    </row>
    <row r="43" customFormat="false" ht="40.5" hidden="false" customHeight="true" outlineLevel="0" collapsed="false">
      <c r="A43" s="169" t="n">
        <v>40</v>
      </c>
      <c r="B43" s="180" t="s">
        <v>259</v>
      </c>
      <c r="C43" s="180" t="s">
        <v>260</v>
      </c>
      <c r="D43" s="169" t="s">
        <v>321</v>
      </c>
      <c r="E43" s="181"/>
    </row>
    <row r="44" customFormat="false" ht="54" hidden="false" customHeight="true" outlineLevel="0" collapsed="false">
      <c r="A44" s="169" t="n">
        <v>41</v>
      </c>
      <c r="B44" s="180" t="s">
        <v>261</v>
      </c>
      <c r="C44" s="180" t="s">
        <v>262</v>
      </c>
      <c r="D44" s="169" t="s">
        <v>321</v>
      </c>
      <c r="E44" s="181"/>
    </row>
    <row r="45" customFormat="false" ht="27" hidden="false" customHeight="true" outlineLevel="0" collapsed="false">
      <c r="A45" s="169" t="n">
        <v>42</v>
      </c>
      <c r="B45" s="180" t="s">
        <v>265</v>
      </c>
      <c r="C45" s="180" t="s">
        <v>266</v>
      </c>
      <c r="D45" s="169" t="s">
        <v>321</v>
      </c>
      <c r="E45" s="181"/>
    </row>
    <row r="46" customFormat="false" ht="27" hidden="false" customHeight="true" outlineLevel="0" collapsed="false">
      <c r="A46" s="169" t="n">
        <v>43</v>
      </c>
      <c r="B46" s="180" t="s">
        <v>267</v>
      </c>
      <c r="C46" s="180" t="s">
        <v>268</v>
      </c>
      <c r="D46" s="169" t="s">
        <v>321</v>
      </c>
      <c r="E46" s="181"/>
    </row>
    <row r="47" customFormat="false" ht="54" hidden="false" customHeight="true" outlineLevel="0" collapsed="false">
      <c r="A47" s="169" t="n">
        <v>44</v>
      </c>
      <c r="B47" s="180" t="s">
        <v>269</v>
      </c>
      <c r="C47" s="180" t="s">
        <v>270</v>
      </c>
      <c r="D47" s="169" t="s">
        <v>321</v>
      </c>
      <c r="E47" s="181"/>
    </row>
    <row r="48" customFormat="false" ht="27" hidden="false" customHeight="true" outlineLevel="0" collapsed="false">
      <c r="A48" s="169" t="n">
        <v>45</v>
      </c>
      <c r="B48" s="180" t="s">
        <v>271</v>
      </c>
      <c r="C48" s="180" t="s">
        <v>272</v>
      </c>
      <c r="D48" s="169" t="s">
        <v>321</v>
      </c>
      <c r="E48" s="181"/>
    </row>
    <row r="49" customFormat="false" ht="27" hidden="false" customHeight="true" outlineLevel="0" collapsed="false">
      <c r="A49" s="169" t="n">
        <v>46</v>
      </c>
      <c r="B49" s="180" t="s">
        <v>273</v>
      </c>
      <c r="C49" s="180" t="s">
        <v>274</v>
      </c>
      <c r="D49" s="169" t="s">
        <v>321</v>
      </c>
      <c r="E49" s="181"/>
    </row>
    <row r="50" customFormat="false" ht="27" hidden="false" customHeight="true" outlineLevel="0" collapsed="false">
      <c r="A50" s="169" t="n">
        <v>47</v>
      </c>
      <c r="B50" s="180" t="s">
        <v>276</v>
      </c>
      <c r="C50" s="180" t="s">
        <v>277</v>
      </c>
      <c r="D50" s="169" t="s">
        <v>321</v>
      </c>
      <c r="E50" s="181"/>
    </row>
    <row r="51" customFormat="false" ht="27" hidden="false" customHeight="true" outlineLevel="0" collapsed="false">
      <c r="A51" s="169" t="n">
        <v>48</v>
      </c>
      <c r="B51" s="180" t="s">
        <v>278</v>
      </c>
      <c r="C51" s="180" t="s">
        <v>279</v>
      </c>
      <c r="D51" s="169" t="s">
        <v>321</v>
      </c>
      <c r="E51" s="181"/>
    </row>
    <row r="52" customFormat="false" ht="27" hidden="false" customHeight="true" outlineLevel="0" collapsed="false">
      <c r="A52" s="169" t="n">
        <v>49</v>
      </c>
      <c r="B52" s="180" t="s">
        <v>281</v>
      </c>
      <c r="C52" s="180" t="s">
        <v>282</v>
      </c>
      <c r="D52" s="169" t="s">
        <v>321</v>
      </c>
      <c r="E52" s="181"/>
    </row>
    <row r="53" customFormat="false" ht="14.25" hidden="false" customHeight="true" outlineLevel="0" collapsed="false">
      <c r="A53" s="169" t="n">
        <v>50</v>
      </c>
      <c r="B53" s="180" t="s">
        <v>328</v>
      </c>
      <c r="C53" s="180" t="s">
        <v>329</v>
      </c>
      <c r="D53" s="169" t="s">
        <v>321</v>
      </c>
      <c r="E53" s="181"/>
    </row>
    <row r="54" customFormat="false" ht="54" hidden="false" customHeight="true" outlineLevel="0" collapsed="false">
      <c r="A54" s="169" t="n">
        <v>51</v>
      </c>
      <c r="B54" s="182" t="s">
        <v>330</v>
      </c>
      <c r="C54" s="183" t="s">
        <v>331</v>
      </c>
      <c r="D54" s="169" t="s">
        <v>321</v>
      </c>
      <c r="E54" s="181"/>
    </row>
    <row r="55" customFormat="false" ht="81" hidden="false" customHeight="true" outlineLevel="0" collapsed="false">
      <c r="A55" s="169" t="n">
        <v>52</v>
      </c>
      <c r="B55" s="184" t="s">
        <v>332</v>
      </c>
      <c r="C55" s="185" t="s">
        <v>333</v>
      </c>
      <c r="D55" s="169" t="s">
        <v>321</v>
      </c>
      <c r="E55" s="181"/>
    </row>
    <row r="56" customFormat="false" ht="40.5" hidden="false" customHeight="true" outlineLevel="0" collapsed="false">
      <c r="A56" s="169" t="n">
        <v>53</v>
      </c>
      <c r="B56" s="184" t="s">
        <v>334</v>
      </c>
      <c r="C56" s="185" t="n">
        <v>20.21</v>
      </c>
      <c r="D56" s="169" t="s">
        <v>321</v>
      </c>
      <c r="E56" s="181"/>
    </row>
    <row r="57" customFormat="false" ht="27" hidden="false" customHeight="true" outlineLevel="0" collapsed="false">
      <c r="A57" s="169" t="n">
        <v>54</v>
      </c>
      <c r="B57" s="184" t="s">
        <v>267</v>
      </c>
      <c r="C57" s="185" t="s">
        <v>335</v>
      </c>
      <c r="D57" s="169" t="s">
        <v>321</v>
      </c>
      <c r="E57" s="181"/>
    </row>
    <row r="58" customFormat="false" ht="40.5" hidden="false" customHeight="true" outlineLevel="0" collapsed="false">
      <c r="A58" s="169" t="n">
        <v>55</v>
      </c>
      <c r="B58" s="184" t="s">
        <v>336</v>
      </c>
      <c r="C58" s="185" t="s">
        <v>337</v>
      </c>
      <c r="D58" s="169" t="s">
        <v>321</v>
      </c>
      <c r="E58" s="181"/>
    </row>
    <row r="59" customFormat="false" ht="27" hidden="false" customHeight="true" outlineLevel="0" collapsed="false">
      <c r="A59" s="169" t="n">
        <v>56</v>
      </c>
      <c r="B59" s="184" t="s">
        <v>338</v>
      </c>
      <c r="C59" s="185" t="s">
        <v>339</v>
      </c>
      <c r="D59" s="169" t="s">
        <v>321</v>
      </c>
      <c r="E59" s="181"/>
    </row>
    <row r="60" customFormat="false" ht="54" hidden="false" customHeight="true" outlineLevel="0" collapsed="false">
      <c r="A60" s="169" t="n">
        <v>57</v>
      </c>
      <c r="B60" s="184" t="s">
        <v>340</v>
      </c>
      <c r="C60" s="185" t="s">
        <v>341</v>
      </c>
      <c r="D60" s="169" t="s">
        <v>321</v>
      </c>
      <c r="E60" s="181"/>
    </row>
    <row r="61" customFormat="false" ht="40.5" hidden="false" customHeight="true" outlineLevel="0" collapsed="false">
      <c r="A61" s="169" t="n">
        <v>58</v>
      </c>
      <c r="B61" s="184" t="s">
        <v>342</v>
      </c>
      <c r="C61" s="185" t="n">
        <v>76.77</v>
      </c>
      <c r="D61" s="169" t="s">
        <v>321</v>
      </c>
      <c r="E61" s="181"/>
    </row>
    <row r="62" customFormat="false" ht="54" hidden="false" customHeight="true" outlineLevel="0" collapsed="false">
      <c r="A62" s="169" t="n">
        <v>59</v>
      </c>
      <c r="B62" s="184" t="s">
        <v>343</v>
      </c>
      <c r="C62" s="185" t="s">
        <v>344</v>
      </c>
      <c r="D62" s="169" t="s">
        <v>321</v>
      </c>
      <c r="E62" s="181"/>
    </row>
    <row r="63" customFormat="false" ht="54" hidden="false" customHeight="true" outlineLevel="0" collapsed="false">
      <c r="A63" s="169" t="n">
        <v>60</v>
      </c>
      <c r="B63" s="184" t="s">
        <v>345</v>
      </c>
      <c r="C63" s="185" t="s">
        <v>346</v>
      </c>
      <c r="D63" s="169" t="s">
        <v>321</v>
      </c>
      <c r="E63" s="181"/>
    </row>
    <row r="64" customFormat="false" ht="27" hidden="false" customHeight="true" outlineLevel="0" collapsed="false">
      <c r="A64" s="169" t="n">
        <v>61</v>
      </c>
      <c r="B64" s="184" t="s">
        <v>347</v>
      </c>
      <c r="C64" s="185" t="s">
        <v>348</v>
      </c>
      <c r="D64" s="169" t="s">
        <v>321</v>
      </c>
      <c r="E64" s="181"/>
    </row>
    <row r="65" customFormat="false" ht="54" hidden="false" customHeight="true" outlineLevel="0" collapsed="false">
      <c r="A65" s="169" t="n">
        <v>62</v>
      </c>
      <c r="B65" s="184" t="s">
        <v>349</v>
      </c>
      <c r="C65" s="185" t="s">
        <v>350</v>
      </c>
      <c r="D65" s="169" t="s">
        <v>321</v>
      </c>
      <c r="E65" s="181"/>
    </row>
    <row r="66" customFormat="false" ht="54" hidden="false" customHeight="true" outlineLevel="0" collapsed="false">
      <c r="A66" s="169" t="n">
        <v>63</v>
      </c>
      <c r="B66" s="184" t="s">
        <v>351</v>
      </c>
      <c r="C66" s="185" t="s">
        <v>352</v>
      </c>
      <c r="D66" s="169" t="s">
        <v>321</v>
      </c>
      <c r="E66" s="181"/>
    </row>
    <row r="67" customFormat="false" ht="54" hidden="false" customHeight="true" outlineLevel="0" collapsed="false">
      <c r="A67" s="169" t="n">
        <v>64</v>
      </c>
      <c r="B67" s="184" t="s">
        <v>353</v>
      </c>
      <c r="C67" s="185" t="s">
        <v>354</v>
      </c>
      <c r="D67" s="169" t="s">
        <v>321</v>
      </c>
      <c r="E67" s="181"/>
    </row>
    <row r="68" customFormat="false" ht="54" hidden="false" customHeight="true" outlineLevel="0" collapsed="false">
      <c r="A68" s="169" t="n">
        <v>65</v>
      </c>
      <c r="B68" s="184" t="s">
        <v>355</v>
      </c>
      <c r="C68" s="185" t="n">
        <v>135.136</v>
      </c>
      <c r="D68" s="169" t="s">
        <v>321</v>
      </c>
      <c r="E68" s="181"/>
    </row>
    <row r="69" customFormat="false" ht="27" hidden="false" customHeight="true" outlineLevel="0" collapsed="false">
      <c r="A69" s="169" t="n">
        <v>66</v>
      </c>
      <c r="B69" s="186" t="s">
        <v>356</v>
      </c>
      <c r="C69" s="185" t="n">
        <v>137.138</v>
      </c>
      <c r="D69" s="169" t="s">
        <v>321</v>
      </c>
      <c r="E69" s="181"/>
    </row>
    <row r="70" customFormat="false" ht="27" hidden="false" customHeight="true" outlineLevel="0" collapsed="false">
      <c r="A70" s="169" t="n">
        <v>67</v>
      </c>
      <c r="B70" s="186" t="s">
        <v>357</v>
      </c>
      <c r="C70" s="185" t="n">
        <v>140.139</v>
      </c>
      <c r="D70" s="169" t="s">
        <v>321</v>
      </c>
      <c r="E70" s="181"/>
    </row>
    <row r="71" customFormat="false" ht="27" hidden="false" customHeight="true" outlineLevel="0" collapsed="false">
      <c r="A71" s="169" t="n">
        <v>68</v>
      </c>
      <c r="B71" s="186" t="s">
        <v>358</v>
      </c>
      <c r="C71" s="185" t="n">
        <v>141.142</v>
      </c>
      <c r="D71" s="169" t="s">
        <v>321</v>
      </c>
      <c r="E71" s="181"/>
    </row>
    <row r="72" customFormat="false" ht="14.25" hidden="false" customHeight="true" outlineLevel="0" collapsed="false">
      <c r="A72" s="169" t="n">
        <v>69</v>
      </c>
      <c r="B72" s="186" t="s">
        <v>328</v>
      </c>
      <c r="C72" s="185" t="s">
        <v>359</v>
      </c>
      <c r="D72" s="169" t="s">
        <v>321</v>
      </c>
      <c r="E72" s="181"/>
    </row>
    <row r="73" customFormat="false" ht="40.5" hidden="false" customHeight="true" outlineLevel="0" collapsed="false">
      <c r="A73" s="169" t="n">
        <v>70</v>
      </c>
      <c r="B73" s="186" t="s">
        <v>360</v>
      </c>
      <c r="C73" s="185" t="s">
        <v>361</v>
      </c>
      <c r="D73" s="169" t="s">
        <v>321</v>
      </c>
      <c r="E73" s="181"/>
    </row>
    <row r="74" customFormat="false" ht="27" hidden="false" customHeight="true" outlineLevel="0" collapsed="false">
      <c r="A74" s="169" t="n">
        <v>71</v>
      </c>
      <c r="B74" s="186" t="s">
        <v>362</v>
      </c>
      <c r="C74" s="185" t="s">
        <v>363</v>
      </c>
      <c r="D74" s="169" t="s">
        <v>321</v>
      </c>
      <c r="E74" s="181"/>
    </row>
    <row r="75" customFormat="false" ht="54" hidden="false" customHeight="true" outlineLevel="0" collapsed="false">
      <c r="A75" s="169" t="n">
        <v>72</v>
      </c>
      <c r="B75" s="186" t="s">
        <v>364</v>
      </c>
      <c r="C75" s="185" t="s">
        <v>365</v>
      </c>
      <c r="D75" s="169" t="s">
        <v>321</v>
      </c>
      <c r="E75" s="181"/>
    </row>
    <row r="76" customFormat="false" ht="54" hidden="false" customHeight="true" outlineLevel="0" collapsed="false">
      <c r="A76" s="169" t="n">
        <v>73</v>
      </c>
      <c r="B76" s="186" t="s">
        <v>366</v>
      </c>
      <c r="C76" s="185" t="s">
        <v>367</v>
      </c>
      <c r="D76" s="169" t="s">
        <v>321</v>
      </c>
      <c r="E76" s="181"/>
    </row>
    <row r="77" customFormat="false" ht="27" hidden="false" customHeight="true" outlineLevel="0" collapsed="false">
      <c r="A77" s="169" t="n">
        <v>74</v>
      </c>
      <c r="B77" s="186" t="s">
        <v>368</v>
      </c>
      <c r="C77" s="185" t="n">
        <v>164.165</v>
      </c>
      <c r="D77" s="169" t="s">
        <v>321</v>
      </c>
      <c r="E77" s="181"/>
    </row>
    <row r="78" customFormat="false" ht="27" hidden="false" customHeight="true" outlineLevel="0" collapsed="false">
      <c r="A78" s="169" t="n">
        <v>75</v>
      </c>
      <c r="B78" s="186" t="s">
        <v>369</v>
      </c>
      <c r="C78" s="185" t="s">
        <v>370</v>
      </c>
      <c r="D78" s="169" t="s">
        <v>321</v>
      </c>
      <c r="E78" s="181"/>
    </row>
    <row r="79" customFormat="false" ht="14.25" hidden="false" customHeight="true" outlineLevel="0" collapsed="false">
      <c r="A79" s="154"/>
      <c r="B79" s="154"/>
      <c r="C79" s="151"/>
      <c r="D79" s="154"/>
      <c r="E79" s="154"/>
    </row>
    <row r="80" customFormat="false" ht="14.25" hidden="false" customHeight="true" outlineLevel="0" collapsed="false">
      <c r="A80" s="154"/>
      <c r="B80" s="154"/>
      <c r="C80" s="151"/>
      <c r="D80" s="154"/>
      <c r="E80" s="154"/>
    </row>
    <row r="81" customFormat="false" ht="14.25" hidden="false" customHeight="true" outlineLevel="0" collapsed="false">
      <c r="A81" s="154"/>
      <c r="B81" s="154"/>
      <c r="C81" s="151"/>
      <c r="D81" s="154"/>
      <c r="E81" s="154"/>
    </row>
    <row r="82" customFormat="false" ht="14.25" hidden="false" customHeight="true" outlineLevel="0" collapsed="false">
      <c r="A82" s="154"/>
      <c r="B82" s="154"/>
      <c r="C82" s="151"/>
      <c r="D82" s="154"/>
      <c r="E82" s="154"/>
    </row>
    <row r="83" customFormat="false" ht="14.25" hidden="false" customHeight="true" outlineLevel="0" collapsed="false">
      <c r="A83" s="161" t="s">
        <v>20</v>
      </c>
      <c r="B83" s="154"/>
      <c r="C83" s="154"/>
      <c r="D83" s="154"/>
      <c r="E83" s="154"/>
    </row>
    <row r="84" customFormat="false" ht="25.35" hidden="false" customHeight="true" outlineLevel="0" collapsed="false">
      <c r="A84" s="187" t="s">
        <v>316</v>
      </c>
      <c r="B84" s="187"/>
      <c r="C84" s="187"/>
      <c r="D84" s="188" t="s">
        <v>317</v>
      </c>
      <c r="E84" s="188"/>
    </row>
    <row r="85" customFormat="false" ht="14.25" hidden="false" customHeight="true" outlineLevel="0" collapsed="false">
      <c r="A85" s="154"/>
      <c r="B85" s="189"/>
      <c r="C85" s="154"/>
      <c r="D85" s="154"/>
      <c r="E85" s="161"/>
      <c r="G85" s="2"/>
    </row>
    <row r="86" customFormat="false" ht="14.25" hidden="false" customHeight="true" outlineLevel="0" collapsed="false">
      <c r="A86" s="190"/>
      <c r="B86" s="161"/>
      <c r="C86" s="154"/>
      <c r="D86" s="154"/>
      <c r="E86" s="161"/>
    </row>
    <row r="87" customFormat="false" ht="14.25" hidden="false" customHeight="true" outlineLevel="0" collapsed="false">
      <c r="A87" s="149" t="s">
        <v>23</v>
      </c>
      <c r="B87" s="154"/>
      <c r="C87" s="154"/>
      <c r="D87" s="154"/>
      <c r="E87" s="154"/>
    </row>
    <row r="88" customFormat="false" ht="15.75" hidden="false" customHeight="true" outlineLevel="0" collapsed="false">
      <c r="A88" s="191" t="s">
        <v>318</v>
      </c>
      <c r="B88" s="191"/>
      <c r="C88" s="191"/>
      <c r="D88" s="164" t="s">
        <v>317</v>
      </c>
      <c r="E88" s="164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2020-12-05T05:04:56Z</dcterms:created>
  <dc:creator>pk</dc:creator>
  <dc:description/>
  <dc:language>ru-RU</dc:language>
  <cp:lastModifiedBy/>
  <cp:lastPrinted>2022-07-07T22:28:21Z</cp:lastPrinted>
  <dcterms:modified xsi:type="dcterms:W3CDTF">2022-09-28T13:20:21Z</dcterms:modified>
  <cp:revision>146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qrichtext">
    <vt:lpwstr>1</vt:lpwstr>
  </property>
</Properties>
</file>