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7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hidden" r:id="rId5"/>
    <sheet name="график" sheetId="5" state="visible" r:id="rId6"/>
    <sheet name="КЛ" sheetId="6" state="visible" r:id="rId7"/>
    <sheet name="контрол лист" sheetId="7" state="hidden" r:id="rId8"/>
    <sheet name="Лист6" sheetId="8" state="hidden" r:id="rId9"/>
    <sheet name="Лист10" sheetId="9" state="hidden" r:id="rId10"/>
  </sheets>
  <definedNames>
    <definedName function="false" hidden="false" localSheetId="4" name="_xlnm.Print_Titles" vbProcedure="false">график!$1:$3</definedName>
    <definedName function="false" hidden="false" localSheetId="5" name="_xlnm.Print_Titles" vbProcedure="false">КЛ!$1:$3</definedName>
    <definedName function="false" hidden="false" localSheetId="3" name="Excel_BuiltIn__FilterDatabase" vbProcedure="false">'График ревизий'!$A$17:$F$23</definedName>
    <definedName function="false" hidden="false" localSheetId="6" name="Excel_BuiltIn_Print_Titles" vbProcedure="false">'контрол лист'!#ref!</definedName>
    <definedName function="false" hidden="false" localSheetId="6" name="Excel_BuiltIn__FilterDatabase" vbProcedure="false">'контрол лист'!$A$1:$J$71</definedName>
    <definedName function="false" hidden="false" localSheetId="6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0"/>
            <charset val="204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0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<sst xmlns="http://schemas.openxmlformats.org/spreadsheetml/2006/main" count="1788" uniqueCount="353">
  <si>
    <t xml:space="preserve">ОТЧЕТ ПО ДЕРАТИЗАЦИИ</t>
  </si>
  <si>
    <t xml:space="preserve">Договор №</t>
  </si>
  <si>
    <t xml:space="preserve">период</t>
  </si>
  <si>
    <t xml:space="preserve">01.01.2022 — 31.01.2022</t>
  </si>
  <si>
    <t xml:space="preserve">Исполнитель:</t>
  </si>
  <si>
    <t xml:space="preserve">ООО «Альфадез»</t>
  </si>
  <si>
    <t xml:space="preserve">Заказчик:</t>
  </si>
  <si>
    <t xml:space="preserve">Адрес:</t>
  </si>
  <si>
    <t xml:space="preserve">г. Маркс, ул. Зародная роща, 27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</si>
  <si>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</si>
  <si>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</si>
  <si>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</si>
  <si>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</si>
  <si>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</si>
  <si>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 ООО «Альфадез»</t>
  </si>
  <si>
    <t xml:space="preserve">Руденко В.Н. /_____________</t>
  </si>
  <si>
    <t xml:space="preserve">Согласовано:</t>
  </si>
  <si>
    <t xml:space="preserve">______________/_____________</t>
  </si>
  <si>
    <t xml:space="preserve">Исполнитель ООО «Альфадез», в лице дезинфектора Руденко В.Н. с одной стороны и</t>
  </si>
  <si>
    <t xml:space="preserve">ООО «Пивзавод-Марксовский» в лице представителя с другой стороны составили настоящий Акт о том, что за период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</si>
  <si>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</si>
  <si>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</si>
  <si>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</si>
  <si>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</si>
  <si>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кв.м</t>
  </si>
  <si>
    <t xml:space="preserve">Контрольно истребительные устройства</t>
  </si>
  <si>
    <t xml:space="preserve">киу</t>
  </si>
  <si>
    <t xml:space="preserve">у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</si>
  <si>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</si>
  <si>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</si>
  <si>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0,05%</t>
  </si>
  <si>
    <r>
      <rPr>
        <sz val="11"/>
        <color rgb="FF000000"/>
        <rFont val="Times New Roman"/>
        <family val="1"/>
        <charset val="204"/>
      </rPr>
      <t xml:space="preserve">РОСС RU Д-RU.АД37.В.11289/19</t>
    </r>
    <r>
      <rPr>
        <sz val="10"/>
        <color rgb="FF000000"/>
        <rFont val="Times New Roman"/>
        <family val="1"/>
        <charset val="204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</si>
  <si>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</si>
  <si>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</si>
  <si>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</si>
  <si>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</si>
  <si>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</si>
  <si>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Условные обозначения</t>
  </si>
  <si>
    <t xml:space="preserve">3 контур защиты-помещения 2 контур защиты — периметр здания</t>
  </si>
  <si>
    <t xml:space="preserve">КИУ-контрольно истребительные устройства от грызунов У- универсальное долгодействующее устройство от грызунов (труба) 
</t>
  </si>
  <si>
    <t xml:space="preserve">Специалист ООО Альфадез</t>
  </si>
  <si>
    <t xml:space="preserve">                      /__________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</si>
  <si>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</si>
  <si>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</si>
  <si>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</si>
  <si>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</si>
  <si>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</si>
  <si>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</si>
  <si>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</si>
  <si>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</si>
  <si>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</si>
  <si>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количество, шт</t>
  </si>
  <si>
    <t xml:space="preserve">2.2</t>
  </si>
  <si>
    <t xml:space="preserve">Заселенные,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</si>
  <si>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</si>
  <si>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</si>
  <si>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</si>
  <si>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</si>
  <si>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</si>
  <si>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</si>
  <si>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</si>
  <si>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</si>
  <si>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</si>
  <si>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3.2.1</t>
  </si>
  <si>
    <t xml:space="preserve">3.2.2</t>
  </si>
  <si>
    <t xml:space="preserve">У</t>
  </si>
  <si>
    <t xml:space="preserve">3. Используемые истребительные средства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</si>
  <si>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</si>
  <si>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</si>
  <si>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</si>
  <si>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</si>
  <si>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</si>
  <si>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</si>
  <si>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</si>
  <si>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</si>
  <si>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</si>
  <si>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</si>
  <si>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</si>
  <si>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</si>
  <si>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Проведение барьерной дератизации. Расчистка периметра зданий от снежного покрова </t>
  </si>
  <si>
    <t xml:space="preserve">Представитель ООО «Пивзавод-Марксовский»</t>
  </si>
  <si>
    <t xml:space="preserve">01.04.2021-30.04.2021</t>
  </si>
  <si>
    <t xml:space="preserve">№П/П</t>
  </si>
  <si>
    <t xml:space="preserve">Месторасположение</t>
  </si>
  <si>
    <t xml:space="preserve"> Тип ловушки</t>
  </si>
  <si>
    <t xml:space="preserve">Контрольные точки (№)</t>
  </si>
  <si>
    <t xml:space="preserve">Кизельгуровый склад</t>
  </si>
  <si>
    <t xml:space="preserve">3 контур</t>
  </si>
  <si>
    <t xml:space="preserve">Киу</t>
  </si>
  <si>
    <t xml:space="preserve">28.04.2021</t>
  </si>
  <si>
    <t xml:space="preserve">Кислотное отделение</t>
  </si>
  <si>
    <t xml:space="preserve">СИП-станция (справа)</t>
  </si>
  <si>
    <t xml:space="preserve">СИП-станция (слева)</t>
  </si>
  <si>
    <t xml:space="preserve">Подработка (у входа)</t>
  </si>
  <si>
    <t xml:space="preserve">Подработка (противоп.стена)</t>
  </si>
  <si>
    <t xml:space="preserve">Варочное отделение (центр.вход)</t>
  </si>
  <si>
    <t xml:space="preserve">Операторская</t>
  </si>
  <si>
    <t xml:space="preserve">Фильтрационное отделение (за фильтром)</t>
  </si>
  <si>
    <t xml:space="preserve">Водоподготовка (центр.вход)</t>
  </si>
  <si>
    <t xml:space="preserve">Водоподготовка (за компрессорами)</t>
  </si>
  <si>
    <t xml:space="preserve">Электрощитовая</t>
  </si>
  <si>
    <t xml:space="preserve">Комната для приема пищи</t>
  </si>
  <si>
    <t xml:space="preserve">Дрожжевое отделение (справа)</t>
  </si>
  <si>
    <t xml:space="preserve">Дрожжевое отделение (СТД)</t>
  </si>
  <si>
    <t xml:space="preserve">ЦКТ (центр.вход)</t>
  </si>
  <si>
    <t xml:space="preserve">Подсобное помещение технич.персонала</t>
  </si>
  <si>
    <t xml:space="preserve">Санпропускник</t>
  </si>
  <si>
    <t xml:space="preserve">ЦР (под лестницей)</t>
  </si>
  <si>
    <t xml:space="preserve">СГПиТ (у операторской)</t>
  </si>
  <si>
    <t xml:space="preserve">СГПиТ (отгрузочный док справа)</t>
  </si>
  <si>
    <t xml:space="preserve">ЦР (центр.док слева)</t>
  </si>
  <si>
    <t xml:space="preserve">Офис мехгруппы</t>
  </si>
  <si>
    <t xml:space="preserve">Коридор мехгруппы</t>
  </si>
  <si>
    <t xml:space="preserve">Атикс (у входа)</t>
  </si>
  <si>
    <t xml:space="preserve">Атикс (подсобное помещение)</t>
  </si>
  <si>
    <t xml:space="preserve">Новая котельная</t>
  </si>
  <si>
    <t xml:space="preserve">Администрация подвал</t>
  </si>
  <si>
    <t xml:space="preserve">Администрация склад</t>
  </si>
  <si>
    <t xml:space="preserve">Кабинет директора</t>
  </si>
  <si>
    <t xml:space="preserve">Кабинет ГИ</t>
  </si>
  <si>
    <t xml:space="preserve">Пункт охраны (проходная)</t>
  </si>
  <si>
    <t xml:space="preserve">Гараж (яма)</t>
  </si>
  <si>
    <t xml:space="preserve">Гараж помещение</t>
  </si>
  <si>
    <t xml:space="preserve">ПЭТ- выдув</t>
  </si>
  <si>
    <t xml:space="preserve">Пункт охраны №2</t>
  </si>
  <si>
    <t xml:space="preserve">ПЭТ выдув (за компрессором)</t>
  </si>
  <si>
    <t xml:space="preserve">ПЭТ выдув (слева у стены)</t>
  </si>
  <si>
    <t xml:space="preserve">Раздевыалка(старое здание)</t>
  </si>
  <si>
    <t xml:space="preserve">ЦМС 1(слева от входа)</t>
  </si>
  <si>
    <t xml:space="preserve">ЦМС 1 (справа от входа)</t>
  </si>
  <si>
    <t xml:space="preserve">Цмс 2 слева от входа</t>
  </si>
  <si>
    <t xml:space="preserve">Цмс 2 справа от входа</t>
  </si>
  <si>
    <t xml:space="preserve">Цмс 3 слева от входа</t>
  </si>
  <si>
    <t xml:space="preserve">Цмс 3 справа от входа</t>
  </si>
  <si>
    <t xml:space="preserve">ЦМС 3 прямо напротив входа</t>
  </si>
  <si>
    <t xml:space="preserve">Комната приема пищи</t>
  </si>
  <si>
    <t xml:space="preserve">Отделение приема</t>
  </si>
  <si>
    <t xml:space="preserve">Отделение сушки</t>
  </si>
  <si>
    <t xml:space="preserve">Склад под лесницей</t>
  </si>
  <si>
    <t xml:space="preserve">Склад дальний правый угол</t>
  </si>
  <si>
    <t xml:space="preserve">Варочный цех</t>
  </si>
  <si>
    <t xml:space="preserve">Итого средств учета в помещениях</t>
  </si>
  <si>
    <t xml:space="preserve">56</t>
  </si>
  <si>
    <t xml:space="preserve">Еремин А.И. /_____________</t>
  </si>
  <si>
    <t xml:space="preserve">ГРАФИК ОСМОТРА СРЕДСТВ КОНТРОЛЯ ДЕРАТИЗАЦИИ  </t>
  </si>
  <si>
    <t xml:space="preserve">01.12.2021-31.12.2021</t>
  </si>
  <si>
    <t xml:space="preserve">дата обхода</t>
  </si>
  <si>
    <r>
      <rPr>
        <sz val="10"/>
        <color rgb="FF000000"/>
        <rFont val="Times New Roman"/>
        <family val="0"/>
        <charset val="204"/>
      </rPr>
      <t xml:space="preserve">Представитель ООО «Пивзавод-Марксовский»
</t>
    </r>
  </si>
  <si>
    <t xml:space="preserve">КОНТРОЛЬНЫЙ ЛИСТ ПРОВЕРКИ СРЕДСТВ КОНТРОЛЯ ДЕРАТИЗАЦИИ  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</si>
  <si>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</si>
  <si>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</si>
  <si>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</si>
  <si>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</si>
  <si>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</si>
  <si>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</si>
  <si>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</si>
  <si>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</si>
  <si>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</si>
  <si>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</si>
  <si>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Пищевые</t>
  </si>
  <si>
    <t xml:space="preserve">-</t>
  </si>
  <si>
    <t xml:space="preserve">не пищевые</t>
  </si>
  <si>
    <t xml:space="preserve">+</t>
  </si>
  <si>
    <t xml:space="preserve">Периметр здания</t>
  </si>
  <si>
    <t xml:space="preserve">2 контур</t>
  </si>
  <si>
    <t xml:space="preserve">1-29</t>
  </si>
  <si>
    <t xml:space="preserve">_</t>
  </si>
  <si>
    <t xml:space="preserve">Итого средств учета по периметру зданий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</si>
  <si>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</si>
  <si>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</si>
  <si>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</si>
  <si>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</si>
  <si>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</si>
  <si>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</si>
  <si>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 /__________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</si>
  <si>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</si>
  <si>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</si>
  <si>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</si>
  <si>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</si>
  <si>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</si>
  <si>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</si>
  <si>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</si>
  <si>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</si>
  <si>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</si>
  <si>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</si>
  <si>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КИУ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</si>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</sst>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\.mm\.yy"/>
    <numFmt numFmtId="171" formatCode="dd/mm/yy"/>
    <numFmt numFmtId="172" formatCode="mm\.yy"/>
  </numFmts>
  <fonts count="54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 Cyr"/>
      <family val="2"/>
      <charset val="204"/>
    </font>
    <font>
      <b val="true"/>
      <sz val="10"/>
      <color rgb="FF000000"/>
      <name val="Arial Cyr"/>
      <family val="2"/>
      <charset val="204"/>
    </font>
    <font>
      <sz val="10"/>
      <color rgb="FFCC0000"/>
      <name val="Arial Cyr"/>
      <family val="2"/>
      <charset val="204"/>
    </font>
    <font>
      <b val="true"/>
      <sz val="10"/>
      <color rgb="FFFFFFFF"/>
      <name val="Arial Cyr"/>
      <family val="2"/>
      <charset val="204"/>
    </font>
    <font>
      <i val="true"/>
      <sz val="10"/>
      <color rgb="FF808080"/>
      <name val="Arial Cyr"/>
      <family val="2"/>
      <charset val="204"/>
    </font>
    <font>
      <sz val="10"/>
      <color rgb="FF006600"/>
      <name val="Arial Cyr"/>
      <family val="2"/>
      <charset val="204"/>
    </font>
    <font>
      <b val="true"/>
      <sz val="24"/>
      <color rgb="FF000000"/>
      <name val="Arial Cyr"/>
      <family val="2"/>
      <charset val="204"/>
    </font>
    <font>
      <sz val="18"/>
      <color rgb="FF000000"/>
      <name val="Arial Cyr"/>
      <family val="2"/>
      <charset val="204"/>
    </font>
    <font>
      <sz val="12"/>
      <color rgb="FF000000"/>
      <name val="Arial Cyr"/>
      <family val="2"/>
      <charset val="204"/>
    </font>
    <font>
      <u val="single"/>
      <sz val="10"/>
      <color rgb="FF0000EE"/>
      <name val="Arial Cyr"/>
      <family val="2"/>
      <charset val="204"/>
    </font>
    <font>
      <sz val="10"/>
      <color rgb="FF996600"/>
      <name val="Arial Cyr"/>
      <family val="2"/>
      <charset val="204"/>
    </font>
    <font>
      <sz val="10"/>
      <color rgb="FF333333"/>
      <name val="Arial Cyr"/>
      <family val="2"/>
      <charset val="204"/>
    </font>
    <font>
      <b val="true"/>
      <i val="true"/>
      <u val="single"/>
      <sz val="10"/>
      <color rgb="FF000000"/>
      <name val="Arial Cyr"/>
      <family val="2"/>
      <charset val="204"/>
    </font>
    <font>
      <sz val="11"/>
      <color rgb="FF000000"/>
      <name val="Arial Cyr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333333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b val="true"/>
      <sz val="10"/>
      <color rgb="FF00000A"/>
      <name val="Times New Roman"/>
      <family val="0"/>
      <charset val="204"/>
    </font>
    <font>
      <sz val="10"/>
      <color rgb="FF00000A"/>
      <name val="Times New Roman"/>
      <family val="0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.5"/>
      <color rgb="FF333333"/>
      <name val="Times New Roman"/>
      <family val="0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color rgb="FF333333"/>
      <name val="Times New Roman"/>
      <family val="0"/>
      <charset val="204"/>
    </font>
    <font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1"/>
      <color rgb="FF333333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b val="true"/>
      <sz val="10.5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0"/>
      <name val=""/>
      <family val="1"/>
      <charset val="1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0"/>
      <charset val="204"/>
    </font>
    <font>
      <b val="true"/>
      <sz val="12"/>
      <color rgb="FF000000"/>
      <name val="Times new roman1"/>
      <family val="0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0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4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3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2" fontId="4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2" fillId="0" borderId="2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3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2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Hyperlink 15" xfId="31"/>
    <cellStyle name="Neutral 16" xfId="32"/>
    <cellStyle name="Note 17" xfId="33"/>
    <cellStyle name="Result (user) 18" xfId="34"/>
    <cellStyle name="Status 19" xfId="35"/>
    <cellStyle name="Text 20" xfId="36"/>
    <cellStyle name="Warning 21" xfId="37"/>
    <cellStyle name="Результат2" xfId="38"/>
    <cellStyle name="Excel Built-in Explanatory Text" xfId="39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0A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3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32" activeCellId="0" sqref="A32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14"/>
    <col collapsed="false" customWidth="true" hidden="false" outlineLevel="0" max="7" min="2" style="0" width="9.12"/>
    <col collapsed="false" customWidth="true" hidden="false" outlineLevel="0" max="8" min="8" style="0" width="6.75"/>
    <col collapsed="false" customWidth="true" hidden="false" outlineLevel="0" max="9" min="9" style="0" width="13"/>
    <col collapsed="false" customWidth="true" hidden="false" outlineLevel="0" max="64" min="10" style="0" width="9.12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</row>
    <row r="8" customFormat="false" ht="14.25" hidden="false" customHeight="true" outlineLevel="0" collapsed="false">
      <c r="C8" s="2" t="s">
        <v>2</v>
      </c>
      <c r="D8" s="1" t="s">
        <v>3</v>
      </c>
      <c r="E8" s="1"/>
      <c r="F8" s="1"/>
    </row>
    <row r="14" customFormat="false" ht="14.25" hidden="false" customHeight="true" outlineLevel="0" collapsed="false">
      <c r="A14" s="2" t="s">
        <v>4</v>
      </c>
      <c r="B14" s="2" t="s">
        <v>5</v>
      </c>
    </row>
    <row r="15" customFormat="false" ht="14.25" hidden="false" customHeight="true" outlineLevel="0" collapsed="false">
      <c r="A15" s="2" t="s">
        <v>6</v>
      </c>
      <c r="B15" s="2" t="str">
        <f aca="false">'График ревизий'!B67</f>
        <v>Представитель ООО «Пивзавод-Марксовский»</v>
      </c>
    </row>
    <row r="16" customFormat="false" ht="14.25" hidden="false" customHeight="true" outlineLevel="0" collapsed="false">
      <c r="A16" s="2" t="s">
        <v>7</v>
      </c>
      <c r="B16" s="2" t="s">
        <v>8</v>
      </c>
    </row>
    <row r="19" customFormat="false" ht="14.25" hidden="false" customHeight="true" outlineLevel="0" collapsed="false">
      <c r="B19" s="2" t="s">
        <v>9</v>
      </c>
    </row>
    <row r="20" customFormat="false" ht="14.25" hidden="false" customHeight="true" outlineLevel="0" collapsed="false">
      <c r="B20" s="2" t="s">
        <v>10</v>
      </c>
    </row>
    <row r="21" customFormat="false" ht="14.25" hidden="false" customHeight="true" outlineLevel="0" collapsed="false">
      <c r="B21" s="2" t="s">
        <v>11</v>
      </c>
    </row>
    <row r="22" customFormat="false" ht="14.25" hidden="false" customHeight="true" outlineLevel="0" collapsed="false">
      <c r="B22" s="2" t="s">
        <v>12</v>
      </c>
    </row>
    <row r="27" customFormat="false" ht="14.25" hidden="false" customHeight="true" outlineLevel="0" collapsed="false">
      <c r="A27" s="3"/>
      <c r="B27" s="3"/>
      <c r="C27" s="3"/>
    </row>
    <row r="28" customFormat="false" ht="14.25" hidden="false" customHeight="true" outlineLevel="0" collapsed="false">
      <c r="A28" s="4" t="s">
        <v>13</v>
      </c>
      <c r="B28" s="3"/>
      <c r="C28" s="3"/>
    </row>
    <row r="29" customFormat="false" ht="14.25" hidden="false" customHeight="true" outlineLevel="0" collapsed="false">
      <c r="A29" s="5" t="s">
        <v>14</v>
      </c>
      <c r="B29" s="5"/>
      <c r="C29" s="5"/>
      <c r="E29" s="2" t="s">
        <v>15</v>
      </c>
    </row>
    <row r="30" customFormat="false" ht="14.25" hidden="false" customHeight="true" outlineLevel="0" collapsed="false">
      <c r="A30" s="3"/>
      <c r="B30" s="3"/>
      <c r="C30" s="3"/>
    </row>
    <row r="31" customFormat="false" ht="14.25" hidden="false" customHeight="true" outlineLevel="0" collapsed="false">
      <c r="A31" s="3"/>
      <c r="B31" s="3"/>
      <c r="C31" s="3"/>
    </row>
    <row r="32" customFormat="false" ht="14.25" hidden="false" customHeight="true" outlineLevel="0" collapsed="false">
      <c r="A32" s="4" t="s">
        <v>16</v>
      </c>
      <c r="B32" s="3"/>
      <c r="C32" s="3"/>
    </row>
    <row r="33" customFormat="false" ht="26.1" hidden="false" customHeight="true" outlineLevel="0" collapsed="false">
      <c r="A33" s="6" t="str">
        <f aca="false">'График ревизий'!B67</f>
        <v>Представитель ООО «Пивзавод-Марксовский»</v>
      </c>
      <c r="B33" s="6"/>
      <c r="C33" s="6"/>
      <c r="D33" s="6"/>
      <c r="E33" s="2" t="s">
        <v>17</v>
      </c>
    </row>
  </sheetData>
  <mergeCells count="4">
    <mergeCell ref="C2:G2"/>
    <mergeCell ref="D8:F8"/>
    <mergeCell ref="A29:C29"/>
    <mergeCell ref="A33:D33"/>
  </mergeCells>
  <printOptions headings="false" gridLines="false" gridLinesSet="true" horizontalCentered="false" verticalCentered="false"/>
  <pageMargins left="0.340972222222222" right="0.422222222222222" top="1.04513888888889" bottom="0.946527777777778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K2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21" activeCellId="0" sqref="E21"/>
    </sheetView>
  </sheetViews>
  <sheetFormatPr defaultColWidth="10.35546875" defaultRowHeight="15" zeroHeight="false" outlineLevelRow="0" outlineLevelCol="0"/>
  <cols>
    <col collapsed="false" customWidth="true" hidden="false" outlineLevel="0" max="1" min="1" style="7" width="16.87"/>
    <col collapsed="false" customWidth="true" hidden="false" outlineLevel="0" max="2" min="2" style="7" width="14"/>
    <col collapsed="false" customWidth="true" hidden="false" outlineLevel="0" max="3" min="3" style="7" width="16.87"/>
    <col collapsed="false" customWidth="true" hidden="false" outlineLevel="0" max="4" min="4" style="7" width="10.75"/>
    <col collapsed="false" customWidth="true" hidden="false" outlineLevel="0" max="5" min="5" style="7" width="21.63"/>
    <col collapsed="false" customWidth="false" hidden="false" outlineLevel="0" max="63" min="6" style="7" width="10.38"/>
    <col collapsed="false" customWidth="false" hidden="false" outlineLevel="0" max="64" min="64" style="8" width="10.38"/>
  </cols>
  <sheetData>
    <row r="1" customFormat="false" ht="19.35" hidden="false" customHeight="true" outlineLevel="0" collapsed="false">
      <c r="A1" s="9" t="s">
        <v>9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</row>
    <row r="2" customFormat="false" ht="15" hidden="false" customHeight="true" outlineLevel="0" collapsed="false">
      <c r="A2" s="11" t="s">
        <v>18</v>
      </c>
      <c r="B2" s="11"/>
      <c r="C2" s="11"/>
      <c r="D2" s="11"/>
      <c r="E2" s="11"/>
    </row>
    <row r="3" customFormat="false" ht="33.5" hidden="false" customHeight="true" outlineLevel="0" collapsed="false">
      <c r="A3" s="12" t="s">
        <v>19</v>
      </c>
      <c r="B3" s="12"/>
      <c r="C3" s="12"/>
      <c r="D3" s="12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customFormat="false" ht="14.25" hidden="false" customHeight="false" outlineLevel="0" collapsed="false">
      <c r="A4" s="13" t="str">
        <f aca="false">Обложка!D8</f>
        <v>01.01.2022 — 31.01.2022</v>
      </c>
      <c r="B4" s="13"/>
      <c r="C4" s="14"/>
      <c r="D4" s="14"/>
      <c r="E4" s="1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customFormat="false" ht="14.25" hidden="false" customHeight="true" outlineLevel="0" collapsed="false">
      <c r="A5" s="14" t="s">
        <v>20</v>
      </c>
      <c r="B5" s="14"/>
      <c r="C5" s="14"/>
      <c r="D5" s="14"/>
      <c r="E5" s="1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customFormat="false" ht="25.9" hidden="false" customHeight="true" outlineLevel="0" collapsed="false">
      <c r="A6" s="14" t="s">
        <v>21</v>
      </c>
      <c r="B6" s="14"/>
      <c r="C6" s="14"/>
      <c r="D6" s="14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="17" customFormat="true" ht="16.7" hidden="false" customHeight="true" outlineLevel="0" collapsed="false">
      <c r="A7" s="15" t="s">
        <v>22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customFormat="false" ht="27.6" hidden="false" customHeight="true" outlineLevel="0" collapsed="false">
      <c r="A8" s="18" t="s">
        <v>23</v>
      </c>
      <c r="B8" s="18"/>
      <c r="C8" s="18"/>
      <c r="D8" s="19" t="s">
        <v>24</v>
      </c>
      <c r="E8" s="20" t="n">
        <v>35473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</row>
    <row r="9" s="17" customFormat="true" ht="22.5" hidden="false" customHeight="true" outlineLevel="0" collapsed="false">
      <c r="A9" s="15" t="s">
        <v>25</v>
      </c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customFormat="false" ht="20.1" hidden="false" customHeight="true" outlineLevel="0" collapsed="false">
      <c r="A10" s="22" t="str">
        <f aca="false">КЛ!A61</f>
        <v>Итого средств учета в помещениях</v>
      </c>
      <c r="B10" s="22"/>
      <c r="C10" s="23" t="str">
        <f aca="false">КЛ!B61</f>
        <v>3 контур</v>
      </c>
      <c r="D10" s="15" t="s">
        <v>26</v>
      </c>
      <c r="E10" s="15" t="n">
        <f aca="false">КЛ!F61</f>
        <v>56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</row>
    <row r="11" customFormat="false" ht="23.45" hidden="false" customHeight="true" outlineLevel="0" collapsed="false">
      <c r="A11" s="22" t="str">
        <f aca="false">КЛ!A62</f>
        <v>Итого средств учета по периметру зданий</v>
      </c>
      <c r="B11" s="22"/>
      <c r="C11" s="23" t="str">
        <f aca="false">КЛ!B62</f>
        <v>2 контур</v>
      </c>
      <c r="D11" s="15" t="s">
        <v>27</v>
      </c>
      <c r="E11" s="15" t="n">
        <f aca="false">КЛ!F62</f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</row>
    <row r="12" s="17" customFormat="true" ht="21.75" hidden="false" customHeight="true" outlineLevel="0" collapsed="false">
      <c r="A12" s="24" t="s">
        <v>28</v>
      </c>
      <c r="B12" s="24"/>
      <c r="C12" s="24"/>
      <c r="D12" s="24"/>
      <c r="E12" s="24"/>
      <c r="F12" s="16"/>
      <c r="G12" s="21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="31" customFormat="true" ht="53.65" hidden="false" customHeight="true" outlineLevel="0" collapsed="false">
      <c r="A13" s="25" t="s">
        <v>29</v>
      </c>
      <c r="B13" s="26" t="s">
        <v>30</v>
      </c>
      <c r="C13" s="27" t="s">
        <v>31</v>
      </c>
      <c r="D13" s="28" t="s">
        <v>32</v>
      </c>
      <c r="E13" s="29" t="s">
        <v>33</v>
      </c>
      <c r="F13" s="30"/>
      <c r="G13" s="2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customFormat="false" ht="55.35" hidden="false" customHeight="true" outlineLevel="0" collapsed="false">
      <c r="A14" s="32" t="s">
        <v>34</v>
      </c>
      <c r="B14" s="26" t="s">
        <v>35</v>
      </c>
      <c r="C14" s="26" t="s">
        <v>36</v>
      </c>
      <c r="D14" s="28" t="s">
        <v>32</v>
      </c>
      <c r="E14" s="29" t="s">
        <v>33</v>
      </c>
      <c r="F14" s="30"/>
      <c r="G14" s="2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</row>
    <row r="15" customFormat="false" ht="32" hidden="false" customHeight="true" outlineLevel="0" collapsed="false">
      <c r="A15" s="33" t="s">
        <v>37</v>
      </c>
      <c r="B15" s="33"/>
      <c r="C15" s="33"/>
      <c r="D15" s="33"/>
      <c r="E15" s="33"/>
      <c r="F15" s="34"/>
      <c r="G15" s="35"/>
      <c r="H15" s="35"/>
      <c r="I15" s="35"/>
      <c r="J15" s="36"/>
      <c r="K15" s="36"/>
      <c r="L15" s="37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customFormat="false" ht="20.5" hidden="false" customHeight="true" outlineLevel="0" collapsed="false">
      <c r="A16" s="38" t="s">
        <v>38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</row>
    <row r="17" customFormat="false" ht="22.5" hidden="false" customHeight="true" outlineLevel="0" collapsed="false">
      <c r="A17" s="38" t="s">
        <v>39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customFormat="false" ht="15" hidden="false" customHeight="true" outlineLevel="0" collapsed="false">
      <c r="A18" s="39" t="s">
        <v>13</v>
      </c>
      <c r="B18" s="12"/>
      <c r="C18" s="12"/>
      <c r="D18" s="12"/>
      <c r="E18" s="8"/>
      <c r="F18" s="8"/>
      <c r="G18" s="8"/>
      <c r="H18" s="8"/>
      <c r="I18" s="8"/>
    </row>
    <row r="19" customFormat="false" ht="14.25" hidden="false" customHeight="false" outlineLevel="0" collapsed="false">
      <c r="A19" s="11" t="s">
        <v>40</v>
      </c>
      <c r="B19" s="11"/>
      <c r="D19" s="2" t="s">
        <v>15</v>
      </c>
      <c r="E19" s="40"/>
      <c r="F19" s="8"/>
      <c r="G19" s="8"/>
      <c r="H19" s="8"/>
      <c r="I19" s="8"/>
    </row>
    <row r="20" customFormat="false" ht="15" hidden="false" customHeight="true" outlineLevel="0" collapsed="false">
      <c r="A20" s="8"/>
      <c r="B20" s="8"/>
      <c r="C20" s="8"/>
      <c r="D20" s="8"/>
      <c r="F20" s="8"/>
      <c r="G20" s="8"/>
      <c r="H20" s="8"/>
      <c r="I20" s="8"/>
    </row>
    <row r="21" customFormat="false" ht="15" hidden="false" customHeight="true" outlineLevel="0" collapsed="false">
      <c r="A21" s="8"/>
      <c r="B21" s="8"/>
      <c r="C21" s="8"/>
      <c r="D21" s="8"/>
      <c r="F21" s="8"/>
      <c r="G21" s="8"/>
      <c r="H21" s="8"/>
      <c r="I21" s="8"/>
    </row>
    <row r="22" customFormat="false" ht="15" hidden="false" customHeight="true" outlineLevel="0" collapsed="false">
      <c r="A22" s="10" t="s">
        <v>16</v>
      </c>
      <c r="B22" s="8"/>
      <c r="C22" s="8"/>
      <c r="D22" s="8"/>
      <c r="F22" s="8"/>
      <c r="G22" s="8"/>
      <c r="H22" s="8"/>
      <c r="I22" s="8"/>
    </row>
    <row r="23" customFormat="false" ht="15" hidden="false" customHeight="true" outlineLevel="0" collapsed="false">
      <c r="A23" s="41" t="str">
        <f aca="false">'График ревизий'!B67</f>
        <v>Представитель ООО «Пивзавод-Марксовский»</v>
      </c>
      <c r="B23" s="41"/>
      <c r="C23" s="41"/>
      <c r="D23" s="42" t="s">
        <v>41</v>
      </c>
      <c r="E23" s="42"/>
      <c r="F23" s="8"/>
      <c r="G23" s="8"/>
      <c r="H23" s="8"/>
      <c r="I23" s="8"/>
    </row>
    <row r="24" customFormat="false" ht="15" hidden="false" customHeight="true" outlineLevel="0" collapsed="false">
      <c r="A24" s="8"/>
      <c r="B24" s="8"/>
      <c r="C24" s="8"/>
      <c r="D24" s="8"/>
      <c r="E24" s="8"/>
    </row>
  </sheetData>
  <mergeCells count="18">
    <mergeCell ref="A1:E1"/>
    <mergeCell ref="A2:E2"/>
    <mergeCell ref="A3:E3"/>
    <mergeCell ref="A4:B4"/>
    <mergeCell ref="A5:D5"/>
    <mergeCell ref="A6:E6"/>
    <mergeCell ref="A7:E7"/>
    <mergeCell ref="A8:C8"/>
    <mergeCell ref="A9:E9"/>
    <mergeCell ref="A10:B10"/>
    <mergeCell ref="A11:B11"/>
    <mergeCell ref="A12:E12"/>
    <mergeCell ref="A15:E15"/>
    <mergeCell ref="A16:L16"/>
    <mergeCell ref="A17:L17"/>
    <mergeCell ref="A19:B19"/>
    <mergeCell ref="A23:C23"/>
    <mergeCell ref="D23:E23"/>
  </mergeCells>
  <printOptions headings="false" gridLines="false" gridLinesSet="true" horizontalCentered="false" verticalCentered="false"/>
  <pageMargins left="0.7875" right="0.39375" top="0.688888888888889" bottom="0.491666666666667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2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9" activeCellId="0" sqref="E9"/>
    </sheetView>
  </sheetViews>
  <sheetFormatPr defaultColWidth="10.6015625" defaultRowHeight="14.25" zeroHeight="false" outlineLevelRow="0" outlineLevelCol="0"/>
  <cols>
    <col collapsed="false" customWidth="true" hidden="false" outlineLevel="0" max="1" min="1" style="43" width="6"/>
    <col collapsed="false" customWidth="true" hidden="false" outlineLevel="0" max="2" min="2" style="44" width="24.87"/>
    <col collapsed="false" customWidth="true" hidden="false" outlineLevel="0" max="3" min="3" style="44" width="11.38"/>
    <col collapsed="false" customWidth="true" hidden="false" outlineLevel="0" max="4" min="4" style="44" width="4.5"/>
    <col collapsed="false" customWidth="true" hidden="false" outlineLevel="0" max="5" min="5" style="44" width="28.27"/>
    <col collapsed="false" customWidth="true" hidden="false" outlineLevel="0" max="6" min="6" style="44" width="8.88"/>
    <col collapsed="false" customWidth="true" hidden="false" outlineLevel="0" max="64" min="7" style="0" width="8.88"/>
  </cols>
  <sheetData>
    <row r="1" customFormat="false" ht="14.25" hidden="false" customHeight="false" outlineLevel="0" collapsed="false">
      <c r="A1" s="45" t="s">
        <v>42</v>
      </c>
      <c r="B1" s="45"/>
      <c r="C1" s="45"/>
      <c r="D1" s="45"/>
      <c r="E1" s="45"/>
    </row>
    <row r="2" customFormat="false" ht="14.25" hidden="false" customHeight="false" outlineLevel="0" collapsed="false">
      <c r="A2" s="46"/>
      <c r="B2" s="46"/>
      <c r="C2" s="46"/>
      <c r="D2" s="47"/>
      <c r="E2" s="47" t="str">
        <f aca="false">'Акт сдачи-приемки'!A4</f>
        <v>01.01.2022 — 31.01.2022</v>
      </c>
    </row>
    <row r="3" customFormat="false" ht="14.25" hidden="false" customHeight="true" outlineLevel="0" collapsed="false">
      <c r="A3" s="48" t="s">
        <v>43</v>
      </c>
      <c r="B3" s="20" t="s">
        <v>44</v>
      </c>
      <c r="C3" s="20"/>
      <c r="D3" s="20"/>
      <c r="E3" s="20" t="s">
        <v>45</v>
      </c>
    </row>
    <row r="4" customFormat="false" ht="14.25" hidden="false" customHeight="false" outlineLevel="0" collapsed="false">
      <c r="A4" s="49" t="s">
        <v>46</v>
      </c>
      <c r="B4" s="49"/>
      <c r="C4" s="49"/>
      <c r="D4" s="49"/>
      <c r="E4" s="49"/>
    </row>
    <row r="5" customFormat="false" ht="14.25" hidden="false" customHeight="true" outlineLevel="0" collapsed="false">
      <c r="A5" s="48" t="s">
        <v>47</v>
      </c>
      <c r="B5" s="50" t="s">
        <v>48</v>
      </c>
      <c r="C5" s="50"/>
      <c r="D5" s="50"/>
      <c r="E5" s="20" t="n">
        <v>35473</v>
      </c>
    </row>
    <row r="6" customFormat="false" ht="12.75" hidden="false" customHeight="true" outlineLevel="0" collapsed="false">
      <c r="A6" s="51" t="s">
        <v>49</v>
      </c>
      <c r="B6" s="51"/>
      <c r="C6" s="51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customFormat="false" ht="12.75" hidden="false" customHeight="true" outlineLevel="0" collapsed="false">
      <c r="A7" s="54" t="s">
        <v>50</v>
      </c>
      <c r="B7" s="55" t="s">
        <v>51</v>
      </c>
      <c r="C7" s="55"/>
      <c r="D7" s="55"/>
      <c r="E7" s="56" t="n">
        <f aca="false">E13+E14</f>
        <v>85</v>
      </c>
      <c r="F7" s="57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customFormat="false" ht="13.9" hidden="false" customHeight="true" outlineLevel="0" collapsed="false">
      <c r="A8" s="58" t="s">
        <v>52</v>
      </c>
      <c r="B8" s="55" t="s">
        <v>53</v>
      </c>
      <c r="C8" s="55"/>
      <c r="D8" s="55"/>
      <c r="E8" s="59" t="n">
        <f aca="false">КЛ!G63</f>
        <v>2</v>
      </c>
      <c r="F8" s="60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customFormat="false" ht="28.15" hidden="false" customHeight="true" outlineLevel="0" collapsed="false">
      <c r="A9" s="58" t="s">
        <v>54</v>
      </c>
      <c r="B9" s="61" t="s">
        <v>55</v>
      </c>
      <c r="C9" s="61"/>
      <c r="D9" s="61"/>
      <c r="E9" s="62" t="n">
        <f aca="false">100-E8*100/E7</f>
        <v>97.6470588235294</v>
      </c>
      <c r="F9" s="6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customFormat="false" ht="14.25" hidden="false" customHeight="false" outlineLevel="0" collapsed="false">
      <c r="A10" s="49" t="s">
        <v>56</v>
      </c>
      <c r="B10" s="49"/>
      <c r="C10" s="49"/>
      <c r="D10" s="49"/>
      <c r="E10" s="49"/>
    </row>
    <row r="11" customFormat="false" ht="67.35" hidden="false" customHeight="true" outlineLevel="0" collapsed="false">
      <c r="A11" s="48" t="s">
        <v>57</v>
      </c>
      <c r="B11" s="50" t="s">
        <v>58</v>
      </c>
      <c r="C11" s="50"/>
      <c r="D11" s="50"/>
      <c r="E11" s="50" t="s">
        <v>59</v>
      </c>
    </row>
    <row r="12" customFormat="false" ht="69.2" hidden="false" customHeight="true" outlineLevel="0" collapsed="false">
      <c r="A12" s="48" t="s">
        <v>60</v>
      </c>
      <c r="B12" s="50" t="s">
        <v>61</v>
      </c>
      <c r="C12" s="50"/>
      <c r="D12" s="50"/>
      <c r="E12" s="50" t="s">
        <v>62</v>
      </c>
    </row>
    <row r="13" customFormat="false" ht="30" hidden="false" customHeight="true" outlineLevel="0" collapsed="false">
      <c r="A13" s="48" t="s">
        <v>63</v>
      </c>
      <c r="B13" s="50" t="str">
        <f aca="false">КЛ!A61</f>
        <v>Итого средств учета в помещениях</v>
      </c>
      <c r="C13" s="50" t="str">
        <f aca="false">КЛ!B61</f>
        <v>3 контур</v>
      </c>
      <c r="D13" s="50" t="str">
        <f aca="false">'График ревизий'!D60</f>
        <v>Киу</v>
      </c>
      <c r="E13" s="20" t="n">
        <f aca="false">КЛ!F61</f>
        <v>56</v>
      </c>
    </row>
    <row r="14" customFormat="false" ht="25.9" hidden="false" customHeight="true" outlineLevel="0" collapsed="false">
      <c r="A14" s="48" t="s">
        <v>64</v>
      </c>
      <c r="B14" s="50" t="str">
        <f aca="false">КЛ!A62</f>
        <v>Итого средств учета по периметру зданий</v>
      </c>
      <c r="C14" s="50" t="str">
        <f aca="false">КЛ!B62</f>
        <v>2 контур</v>
      </c>
      <c r="D14" s="50" t="s">
        <v>65</v>
      </c>
      <c r="E14" s="20" t="n">
        <f aca="false">КЛ!F62</f>
        <v>29</v>
      </c>
    </row>
    <row r="15" customFormat="false" ht="14.25" hidden="false" customHeight="false" outlineLevel="0" collapsed="false">
      <c r="A15" s="64" t="s">
        <v>66</v>
      </c>
      <c r="B15" s="64"/>
      <c r="C15" s="64"/>
      <c r="D15" s="64"/>
      <c r="E15" s="64"/>
    </row>
    <row r="16" customFormat="false" ht="43.35" hidden="false" customHeight="true" outlineLevel="0" collapsed="false">
      <c r="A16" s="48" t="s">
        <v>57</v>
      </c>
      <c r="B16" s="50" t="s">
        <v>67</v>
      </c>
      <c r="C16" s="50"/>
      <c r="D16" s="50"/>
      <c r="E16" s="50" t="s">
        <v>68</v>
      </c>
    </row>
    <row r="17" customFormat="false" ht="14.25" hidden="false" customHeight="false" outlineLevel="0" collapsed="false">
      <c r="A17" s="64" t="s">
        <v>69</v>
      </c>
      <c r="B17" s="64"/>
      <c r="C17" s="64"/>
      <c r="D17" s="64"/>
      <c r="E17" s="64"/>
    </row>
    <row r="18" customFormat="false" ht="14.25" hidden="false" customHeight="true" outlineLevel="0" collapsed="false">
      <c r="A18" s="48" t="s">
        <v>70</v>
      </c>
      <c r="B18" s="50" t="s">
        <v>71</v>
      </c>
      <c r="C18" s="50"/>
      <c r="D18" s="50"/>
      <c r="E18" s="20" t="s">
        <v>72</v>
      </c>
    </row>
    <row r="19" customFormat="false" ht="14.25" hidden="false" customHeight="true" outlineLevel="0" collapsed="false">
      <c r="A19" s="48" t="s">
        <v>73</v>
      </c>
      <c r="B19" s="50" t="s">
        <v>74</v>
      </c>
      <c r="C19" s="50"/>
      <c r="D19" s="50"/>
      <c r="E19" s="20"/>
    </row>
    <row r="20" customFormat="false" ht="14.25" hidden="false" customHeight="true" outlineLevel="0" collapsed="false">
      <c r="A20" s="48" t="s">
        <v>75</v>
      </c>
      <c r="B20" s="50" t="s">
        <v>76</v>
      </c>
      <c r="C20" s="50"/>
      <c r="D20" s="50"/>
      <c r="E20" s="20"/>
    </row>
    <row r="21" customFormat="false" ht="14.25" hidden="false" customHeight="false" outlineLevel="0" collapsed="false">
      <c r="A21" s="49" t="s">
        <v>77</v>
      </c>
      <c r="B21" s="49"/>
      <c r="C21" s="49"/>
      <c r="D21" s="49"/>
      <c r="E21" s="49"/>
    </row>
    <row r="22" customFormat="false" ht="36.5" hidden="false" customHeight="true" outlineLevel="0" collapsed="false">
      <c r="A22" s="48" t="s">
        <v>78</v>
      </c>
      <c r="B22" s="20" t="s">
        <v>79</v>
      </c>
      <c r="C22" s="20"/>
      <c r="D22" s="20"/>
      <c r="E22" s="20"/>
    </row>
    <row r="23" customFormat="false" ht="14.25" hidden="false" customHeight="false" outlineLevel="0" collapsed="false">
      <c r="B23" s="65"/>
      <c r="C23" s="65"/>
      <c r="D23" s="65"/>
      <c r="E23" s="66"/>
    </row>
    <row r="24" customFormat="false" ht="14.25" hidden="false" customHeight="false" outlineLevel="0" collapsed="false">
      <c r="A24" s="45" t="s">
        <v>13</v>
      </c>
      <c r="B24" s="45"/>
      <c r="C24" s="45"/>
      <c r="D24" s="12"/>
      <c r="E24" s="12"/>
    </row>
    <row r="25" customFormat="false" ht="14.25" hidden="false" customHeight="false" outlineLevel="0" collapsed="false">
      <c r="A25" s="45" t="s">
        <v>40</v>
      </c>
      <c r="B25" s="45"/>
      <c r="C25" s="45"/>
      <c r="D25" s="8"/>
      <c r="E25" s="2" t="s">
        <v>15</v>
      </c>
    </row>
    <row r="26" customFormat="false" ht="14.25" hidden="false" customHeight="false" outlineLevel="0" collapsed="false">
      <c r="B26" s="8"/>
      <c r="C26" s="8"/>
      <c r="D26" s="8"/>
      <c r="E26" s="8"/>
    </row>
    <row r="27" customFormat="false" ht="14.25" hidden="false" customHeight="false" outlineLevel="0" collapsed="false">
      <c r="B27" s="8"/>
      <c r="C27" s="8"/>
      <c r="D27" s="8"/>
      <c r="E27" s="8"/>
    </row>
    <row r="28" customFormat="false" ht="14.25" hidden="false" customHeight="false" outlineLevel="0" collapsed="false">
      <c r="A28" s="45" t="s">
        <v>16</v>
      </c>
      <c r="B28" s="45"/>
      <c r="C28" s="45"/>
      <c r="D28" s="8"/>
      <c r="E28" s="8"/>
    </row>
    <row r="29" customFormat="false" ht="14.25" hidden="false" customHeight="false" outlineLevel="0" collapsed="false">
      <c r="A29" s="45" t="s">
        <v>80</v>
      </c>
      <c r="B29" s="45"/>
      <c r="C29" s="45"/>
      <c r="D29" s="7"/>
      <c r="E29" s="7" t="s">
        <v>41</v>
      </c>
    </row>
  </sheetData>
  <mergeCells count="25">
    <mergeCell ref="A1:E1"/>
    <mergeCell ref="A2:C2"/>
    <mergeCell ref="B3:D3"/>
    <mergeCell ref="A4:E4"/>
    <mergeCell ref="B5:D5"/>
    <mergeCell ref="A6:E6"/>
    <mergeCell ref="B7:D7"/>
    <mergeCell ref="B8:D8"/>
    <mergeCell ref="B9:D9"/>
    <mergeCell ref="A10:E10"/>
    <mergeCell ref="B11:D11"/>
    <mergeCell ref="B12:D12"/>
    <mergeCell ref="A15:E15"/>
    <mergeCell ref="B16:D16"/>
    <mergeCell ref="A17:E17"/>
    <mergeCell ref="B18:D18"/>
    <mergeCell ref="E18:E20"/>
    <mergeCell ref="B19:D19"/>
    <mergeCell ref="B20:D20"/>
    <mergeCell ref="A21:E21"/>
    <mergeCell ref="B22:E22"/>
    <mergeCell ref="A24:C24"/>
    <mergeCell ref="A25:C25"/>
    <mergeCell ref="A28:C28"/>
    <mergeCell ref="A29:C29"/>
  </mergeCells>
  <printOptions headings="false" gridLines="false" gridLinesSet="true" horizontalCentered="false" verticalCentered="false"/>
  <pageMargins left="0.470833333333333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6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35546875" defaultRowHeight="14.25" zeroHeight="false" outlineLevelRow="0" outlineLevelCol="0"/>
  <cols>
    <col collapsed="false" customWidth="true" hidden="false" outlineLevel="0" max="1" min="1" style="67" width="5.25"/>
    <col collapsed="false" customWidth="true" hidden="false" outlineLevel="0" max="2" min="2" style="68" width="28.5"/>
    <col collapsed="false" customWidth="true" hidden="false" outlineLevel="0" max="3" min="3" style="68" width="14"/>
    <col collapsed="false" customWidth="true" hidden="false" outlineLevel="0" max="4" min="4" style="67" width="7.25"/>
    <col collapsed="false" customWidth="true" hidden="false" outlineLevel="0" max="5" min="5" style="67" width="19.61"/>
    <col collapsed="false" customWidth="true" hidden="false" outlineLevel="0" max="6" min="6" style="67" width="10.75"/>
    <col collapsed="false" customWidth="false" hidden="false" outlineLevel="0" max="60" min="7" style="67" width="10.38"/>
    <col collapsed="false" customWidth="false" hidden="false" outlineLevel="0" max="63" min="61" style="69" width="10.38"/>
  </cols>
  <sheetData>
    <row r="1" customFormat="false" ht="15.75" hidden="false" customHeight="true" outlineLevel="0" collapsed="false">
      <c r="A1" s="70" t="s">
        <v>11</v>
      </c>
      <c r="B1" s="70"/>
      <c r="C1" s="70"/>
      <c r="D1" s="70"/>
      <c r="E1" s="70"/>
      <c r="F1" s="70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</row>
    <row r="2" customFormat="false" ht="14.25" hidden="false" customHeight="true" outlineLevel="0" collapsed="false">
      <c r="A2" s="72"/>
      <c r="B2" s="73"/>
      <c r="C2" s="73" t="s">
        <v>81</v>
      </c>
      <c r="D2" s="73"/>
      <c r="E2" s="68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</row>
    <row r="3" customFormat="false" ht="27.75" hidden="false" customHeight="true" outlineLevel="0" collapsed="false">
      <c r="A3" s="74" t="s">
        <v>82</v>
      </c>
      <c r="B3" s="75" t="s">
        <v>83</v>
      </c>
      <c r="C3" s="75"/>
      <c r="D3" s="74" t="s">
        <v>84</v>
      </c>
      <c r="E3" s="76" t="s">
        <v>85</v>
      </c>
      <c r="F3" s="74" t="s">
        <v>45</v>
      </c>
      <c r="G3" s="77"/>
      <c r="H3" s="77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customFormat="false" ht="14.25" hidden="false" customHeight="false" outlineLevel="0" collapsed="false">
      <c r="A4" s="74" t="n">
        <v>1</v>
      </c>
      <c r="B4" s="81" t="s">
        <v>86</v>
      </c>
      <c r="C4" s="75" t="s">
        <v>87</v>
      </c>
      <c r="D4" s="74" t="s">
        <v>88</v>
      </c>
      <c r="E4" s="28" t="n">
        <v>1</v>
      </c>
      <c r="F4" s="82" t="s">
        <v>89</v>
      </c>
      <c r="G4" s="77"/>
      <c r="H4" s="77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customFormat="false" ht="14.25" hidden="false" customHeight="false" outlineLevel="0" collapsed="false">
      <c r="A5" s="74" t="n">
        <v>2</v>
      </c>
      <c r="B5" s="81" t="s">
        <v>90</v>
      </c>
      <c r="C5" s="75" t="s">
        <v>87</v>
      </c>
      <c r="D5" s="74" t="s">
        <v>88</v>
      </c>
      <c r="E5" s="28" t="n">
        <v>2</v>
      </c>
      <c r="F5" s="82" t="str">
        <f aca="false">F4</f>
        <v>28.04.2021</v>
      </c>
      <c r="G5" s="77"/>
      <c r="H5" s="77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customFormat="false" ht="14.25" hidden="false" customHeight="false" outlineLevel="0" collapsed="false">
      <c r="A6" s="74" t="n">
        <v>3</v>
      </c>
      <c r="B6" s="81" t="s">
        <v>91</v>
      </c>
      <c r="C6" s="75" t="s">
        <v>87</v>
      </c>
      <c r="D6" s="74" t="s">
        <v>88</v>
      </c>
      <c r="E6" s="28" t="n">
        <v>3</v>
      </c>
      <c r="F6" s="82" t="str">
        <f aca="false">F5</f>
        <v>28.04.2021</v>
      </c>
      <c r="G6" s="77"/>
      <c r="H6" s="77"/>
      <c r="I6" s="7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customFormat="false" ht="14.25" hidden="false" customHeight="false" outlineLevel="0" collapsed="false">
      <c r="A7" s="74" t="n">
        <v>4</v>
      </c>
      <c r="B7" s="81" t="s">
        <v>92</v>
      </c>
      <c r="C7" s="75" t="s">
        <v>87</v>
      </c>
      <c r="D7" s="74" t="s">
        <v>88</v>
      </c>
      <c r="E7" s="28" t="n">
        <v>4</v>
      </c>
      <c r="F7" s="82" t="str">
        <f aca="false">F6</f>
        <v>28.04.2021</v>
      </c>
      <c r="G7" s="77"/>
      <c r="H7" s="77"/>
      <c r="I7" s="78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customFormat="false" ht="14.25" hidden="false" customHeight="false" outlineLevel="0" collapsed="false">
      <c r="A8" s="74" t="n">
        <v>5</v>
      </c>
      <c r="B8" s="81" t="s">
        <v>93</v>
      </c>
      <c r="C8" s="75" t="s">
        <v>87</v>
      </c>
      <c r="D8" s="74" t="s">
        <v>88</v>
      </c>
      <c r="E8" s="28" t="n">
        <v>5</v>
      </c>
      <c r="F8" s="82" t="str">
        <f aca="false">F7</f>
        <v>28.04.2021</v>
      </c>
      <c r="G8" s="77"/>
      <c r="H8" s="77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customFormat="false" ht="14.25" hidden="false" customHeight="false" outlineLevel="0" collapsed="false">
      <c r="A9" s="74" t="n">
        <v>6</v>
      </c>
      <c r="B9" s="81" t="s">
        <v>94</v>
      </c>
      <c r="C9" s="75" t="s">
        <v>87</v>
      </c>
      <c r="D9" s="74" t="s">
        <v>88</v>
      </c>
      <c r="E9" s="28" t="n">
        <v>6</v>
      </c>
      <c r="F9" s="82" t="str">
        <f aca="false">F8</f>
        <v>28.04.2021</v>
      </c>
      <c r="G9" s="77"/>
      <c r="H9" s="77"/>
      <c r="I9" s="78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customFormat="false" ht="14.25" hidden="false" customHeight="false" outlineLevel="0" collapsed="false">
      <c r="A10" s="74" t="n">
        <v>7</v>
      </c>
      <c r="B10" s="81" t="s">
        <v>95</v>
      </c>
      <c r="C10" s="75" t="s">
        <v>87</v>
      </c>
      <c r="D10" s="74" t="s">
        <v>88</v>
      </c>
      <c r="E10" s="28" t="n">
        <v>7</v>
      </c>
      <c r="F10" s="82" t="str">
        <f aca="false">F9</f>
        <v>28.04.2021</v>
      </c>
      <c r="G10" s="77"/>
      <c r="H10" s="77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customFormat="false" ht="14.25" hidden="false" customHeight="false" outlineLevel="0" collapsed="false">
      <c r="A11" s="74" t="n">
        <v>8</v>
      </c>
      <c r="B11" s="81" t="s">
        <v>96</v>
      </c>
      <c r="C11" s="75" t="s">
        <v>87</v>
      </c>
      <c r="D11" s="74" t="s">
        <v>88</v>
      </c>
      <c r="E11" s="28" t="n">
        <v>8</v>
      </c>
      <c r="F11" s="82" t="str">
        <f aca="false">F10</f>
        <v>28.04.2021</v>
      </c>
      <c r="G11" s="77"/>
      <c r="H11" s="77"/>
      <c r="I11" s="78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customFormat="false" ht="21" hidden="false" customHeight="true" outlineLevel="0" collapsed="false">
      <c r="A12" s="74" t="n">
        <v>9</v>
      </c>
      <c r="B12" s="81" t="s">
        <v>97</v>
      </c>
      <c r="C12" s="75" t="s">
        <v>87</v>
      </c>
      <c r="D12" s="74" t="s">
        <v>88</v>
      </c>
      <c r="E12" s="28" t="n">
        <v>9</v>
      </c>
      <c r="F12" s="82" t="str">
        <f aca="false">F11</f>
        <v>28.04.2021</v>
      </c>
      <c r="G12" s="77"/>
      <c r="H12" s="77"/>
      <c r="I12" s="78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customFormat="false" ht="14.25" hidden="false" customHeight="false" outlineLevel="0" collapsed="false">
      <c r="A13" s="74" t="n">
        <v>10</v>
      </c>
      <c r="B13" s="81" t="s">
        <v>98</v>
      </c>
      <c r="C13" s="75" t="s">
        <v>87</v>
      </c>
      <c r="D13" s="74" t="s">
        <v>88</v>
      </c>
      <c r="E13" s="28" t="n">
        <v>10</v>
      </c>
      <c r="F13" s="82" t="str">
        <f aca="false">F12</f>
        <v>28.04.2021</v>
      </c>
      <c r="G13" s="77"/>
      <c r="H13" s="77"/>
      <c r="I13" s="78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customFormat="false" ht="14.25" hidden="false" customHeight="false" outlineLevel="0" collapsed="false">
      <c r="A14" s="74" t="n">
        <v>11</v>
      </c>
      <c r="B14" s="81" t="s">
        <v>99</v>
      </c>
      <c r="C14" s="75" t="s">
        <v>87</v>
      </c>
      <c r="D14" s="74" t="s">
        <v>88</v>
      </c>
      <c r="E14" s="28" t="n">
        <v>11</v>
      </c>
      <c r="F14" s="82" t="str">
        <f aca="false">F13</f>
        <v>28.04.2021</v>
      </c>
      <c r="G14" s="77"/>
      <c r="H14" s="77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customFormat="false" ht="14.25" hidden="false" customHeight="false" outlineLevel="0" collapsed="false">
      <c r="A15" s="74" t="n">
        <v>12</v>
      </c>
      <c r="B15" s="81" t="s">
        <v>100</v>
      </c>
      <c r="C15" s="75" t="s">
        <v>87</v>
      </c>
      <c r="D15" s="74" t="s">
        <v>88</v>
      </c>
      <c r="E15" s="28" t="n">
        <v>12</v>
      </c>
      <c r="F15" s="82" t="str">
        <f aca="false">F14</f>
        <v>28.04.2021</v>
      </c>
      <c r="G15" s="77"/>
      <c r="H15" s="77"/>
      <c r="I15" s="78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</row>
    <row r="16" customFormat="false" ht="14.25" hidden="false" customHeight="false" outlineLevel="0" collapsed="false">
      <c r="A16" s="74" t="n">
        <v>13</v>
      </c>
      <c r="B16" s="81" t="s">
        <v>101</v>
      </c>
      <c r="C16" s="75" t="s">
        <v>87</v>
      </c>
      <c r="D16" s="74" t="s">
        <v>88</v>
      </c>
      <c r="E16" s="28" t="n">
        <v>13</v>
      </c>
      <c r="F16" s="82" t="str">
        <f aca="false">F15</f>
        <v>28.04.2021</v>
      </c>
      <c r="G16" s="77"/>
      <c r="H16" s="77"/>
      <c r="I16" s="78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customFormat="false" ht="14.25" hidden="false" customHeight="false" outlineLevel="0" collapsed="false">
      <c r="A17" s="74" t="n">
        <v>14</v>
      </c>
      <c r="B17" s="81" t="s">
        <v>102</v>
      </c>
      <c r="C17" s="75" t="s">
        <v>87</v>
      </c>
      <c r="D17" s="83" t="s">
        <v>88</v>
      </c>
      <c r="E17" s="28" t="n">
        <v>14</v>
      </c>
      <c r="F17" s="82" t="str">
        <f aca="false">F16</f>
        <v>28.04.2021</v>
      </c>
      <c r="G17" s="77"/>
      <c r="H17" s="77"/>
      <c r="I17" s="78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</row>
    <row r="18" customFormat="false" ht="14.25" hidden="false" customHeight="false" outlineLevel="0" collapsed="false">
      <c r="A18" s="74" t="n">
        <v>15</v>
      </c>
      <c r="B18" s="81" t="s">
        <v>103</v>
      </c>
      <c r="C18" s="75" t="s">
        <v>87</v>
      </c>
      <c r="D18" s="83" t="s">
        <v>88</v>
      </c>
      <c r="E18" s="28" t="n">
        <v>15</v>
      </c>
      <c r="F18" s="82" t="str">
        <f aca="false">F17</f>
        <v>28.04.2021</v>
      </c>
      <c r="G18" s="77"/>
      <c r="H18" s="77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</row>
    <row r="19" customFormat="false" ht="14.25" hidden="false" customHeight="true" outlineLevel="0" collapsed="false">
      <c r="A19" s="74" t="n">
        <v>16</v>
      </c>
      <c r="B19" s="81" t="s">
        <v>104</v>
      </c>
      <c r="C19" s="75" t="s">
        <v>87</v>
      </c>
      <c r="D19" s="83" t="s">
        <v>88</v>
      </c>
      <c r="E19" s="28" t="n">
        <v>16</v>
      </c>
      <c r="F19" s="82" t="str">
        <f aca="false">F18</f>
        <v>28.04.2021</v>
      </c>
      <c r="G19" s="77"/>
      <c r="H19" s="77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</row>
    <row r="20" customFormat="false" ht="23.65" hidden="false" customHeight="true" outlineLevel="0" collapsed="false">
      <c r="A20" s="74" t="n">
        <v>17</v>
      </c>
      <c r="B20" s="81" t="s">
        <v>105</v>
      </c>
      <c r="C20" s="75" t="s">
        <v>87</v>
      </c>
      <c r="D20" s="83" t="s">
        <v>88</v>
      </c>
      <c r="E20" s="28" t="n">
        <v>17</v>
      </c>
      <c r="F20" s="82" t="str">
        <f aca="false">F19</f>
        <v>28.04.2021</v>
      </c>
      <c r="G20" s="77"/>
      <c r="H20" s="77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</row>
    <row r="21" customFormat="false" ht="14.25" hidden="false" customHeight="false" outlineLevel="0" collapsed="false">
      <c r="B21" s="81" t="s">
        <v>106</v>
      </c>
      <c r="C21" s="75" t="s">
        <v>87</v>
      </c>
      <c r="D21" s="83" t="s">
        <v>88</v>
      </c>
      <c r="E21" s="28" t="n">
        <v>18</v>
      </c>
      <c r="F21" s="82" t="str">
        <f aca="false">F20</f>
        <v>28.04.2021</v>
      </c>
    </row>
    <row r="22" customFormat="false" ht="14.25" hidden="false" customHeight="false" outlineLevel="0" collapsed="false">
      <c r="B22" s="81" t="s">
        <v>107</v>
      </c>
      <c r="C22" s="75" t="s">
        <v>87</v>
      </c>
      <c r="D22" s="83" t="s">
        <v>88</v>
      </c>
      <c r="E22" s="28" t="n">
        <v>19</v>
      </c>
      <c r="F22" s="82" t="str">
        <f aca="false">F21</f>
        <v>28.04.2021</v>
      </c>
    </row>
    <row r="23" customFormat="false" ht="14.25" hidden="false" customHeight="false" outlineLevel="0" collapsed="false">
      <c r="B23" s="81" t="s">
        <v>108</v>
      </c>
      <c r="C23" s="75" t="s">
        <v>87</v>
      </c>
      <c r="D23" s="83" t="s">
        <v>88</v>
      </c>
      <c r="E23" s="28" t="n">
        <v>20</v>
      </c>
      <c r="F23" s="82" t="str">
        <f aca="false">F22</f>
        <v>28.04.2021</v>
      </c>
    </row>
    <row r="24" customFormat="false" ht="15" hidden="false" customHeight="true" outlineLevel="0" collapsed="false">
      <c r="B24" s="81" t="s">
        <v>109</v>
      </c>
      <c r="C24" s="75" t="s">
        <v>87</v>
      </c>
      <c r="D24" s="83" t="s">
        <v>88</v>
      </c>
      <c r="E24" s="28" t="n">
        <v>21</v>
      </c>
      <c r="F24" s="82" t="str">
        <f aca="false">F23</f>
        <v>28.04.2021</v>
      </c>
    </row>
    <row r="25" customFormat="false" ht="15" hidden="false" customHeight="true" outlineLevel="0" collapsed="false">
      <c r="B25" s="81" t="s">
        <v>110</v>
      </c>
      <c r="C25" s="75" t="s">
        <v>87</v>
      </c>
      <c r="D25" s="83" t="s">
        <v>88</v>
      </c>
      <c r="E25" s="28" t="n">
        <v>22</v>
      </c>
      <c r="F25" s="82" t="str">
        <f aca="false">F24</f>
        <v>28.04.2021</v>
      </c>
    </row>
    <row r="26" customFormat="false" ht="14.25" hidden="false" customHeight="true" outlineLevel="0" collapsed="false">
      <c r="B26" s="81" t="s">
        <v>111</v>
      </c>
      <c r="C26" s="75" t="s">
        <v>87</v>
      </c>
      <c r="D26" s="83" t="s">
        <v>88</v>
      </c>
      <c r="E26" s="28" t="n">
        <v>23</v>
      </c>
      <c r="F26" s="82" t="str">
        <f aca="false">F25</f>
        <v>28.04.2021</v>
      </c>
    </row>
    <row r="27" customFormat="false" ht="14.25" hidden="false" customHeight="false" outlineLevel="0" collapsed="false">
      <c r="B27" s="81" t="s">
        <v>112</v>
      </c>
      <c r="C27" s="75" t="s">
        <v>87</v>
      </c>
      <c r="D27" s="83" t="s">
        <v>88</v>
      </c>
      <c r="E27" s="28" t="n">
        <v>24</v>
      </c>
      <c r="F27" s="82" t="str">
        <f aca="false">F26</f>
        <v>28.04.2021</v>
      </c>
    </row>
    <row r="28" customFormat="false" ht="14.25" hidden="false" customHeight="true" outlineLevel="0" collapsed="false">
      <c r="B28" s="81" t="s">
        <v>113</v>
      </c>
      <c r="C28" s="75" t="s">
        <v>87</v>
      </c>
      <c r="D28" s="83" t="s">
        <v>88</v>
      </c>
      <c r="E28" s="28" t="n">
        <v>25</v>
      </c>
      <c r="F28" s="82" t="str">
        <f aca="false">F27</f>
        <v>28.04.2021</v>
      </c>
    </row>
    <row r="29" customFormat="false" ht="14.25" hidden="false" customHeight="true" outlineLevel="0" collapsed="false">
      <c r="B29" s="81" t="s">
        <v>114</v>
      </c>
      <c r="C29" s="75" t="s">
        <v>87</v>
      </c>
      <c r="D29" s="83" t="s">
        <v>88</v>
      </c>
      <c r="E29" s="28" t="n">
        <v>26</v>
      </c>
      <c r="F29" s="82" t="str">
        <f aca="false">F28</f>
        <v>28.04.2021</v>
      </c>
    </row>
    <row r="30" customFormat="false" ht="15" hidden="false" customHeight="true" outlineLevel="0" collapsed="false">
      <c r="B30" s="81" t="s">
        <v>115</v>
      </c>
      <c r="C30" s="75" t="s">
        <v>87</v>
      </c>
      <c r="D30" s="83" t="s">
        <v>88</v>
      </c>
      <c r="E30" s="28" t="n">
        <v>27</v>
      </c>
      <c r="F30" s="82" t="str">
        <f aca="false">F29</f>
        <v>28.04.2021</v>
      </c>
    </row>
    <row r="31" customFormat="false" ht="14.25" hidden="false" customHeight="false" outlineLevel="0" collapsed="false">
      <c r="B31" s="81" t="s">
        <v>116</v>
      </c>
      <c r="C31" s="75" t="s">
        <v>87</v>
      </c>
      <c r="D31" s="83" t="s">
        <v>88</v>
      </c>
      <c r="E31" s="28" t="n">
        <v>28</v>
      </c>
      <c r="F31" s="82" t="str">
        <f aca="false">F30</f>
        <v>28.04.2021</v>
      </c>
    </row>
    <row r="32" customFormat="false" ht="14.25" hidden="false" customHeight="true" outlineLevel="0" collapsed="false">
      <c r="B32" s="81" t="s">
        <v>117</v>
      </c>
      <c r="C32" s="75" t="s">
        <v>87</v>
      </c>
      <c r="D32" s="83" t="s">
        <v>88</v>
      </c>
      <c r="E32" s="28" t="n">
        <v>29</v>
      </c>
      <c r="F32" s="82" t="str">
        <f aca="false">F31</f>
        <v>28.04.2021</v>
      </c>
    </row>
    <row r="33" customFormat="false" ht="14.25" hidden="false" customHeight="true" outlineLevel="0" collapsed="false">
      <c r="B33" s="81" t="s">
        <v>118</v>
      </c>
      <c r="C33" s="75" t="s">
        <v>87</v>
      </c>
      <c r="D33" s="83" t="s">
        <v>88</v>
      </c>
      <c r="E33" s="28" t="n">
        <v>30</v>
      </c>
      <c r="F33" s="82" t="str">
        <f aca="false">F32</f>
        <v>28.04.2021</v>
      </c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</row>
    <row r="34" customFormat="false" ht="14.25" hidden="false" customHeight="true" outlineLevel="0" collapsed="false">
      <c r="B34" s="81" t="s">
        <v>119</v>
      </c>
      <c r="C34" s="75" t="s">
        <v>87</v>
      </c>
      <c r="D34" s="83" t="s">
        <v>88</v>
      </c>
      <c r="E34" s="28" t="n">
        <v>31</v>
      </c>
      <c r="F34" s="82" t="str">
        <f aca="false">F33</f>
        <v>28.04.2021</v>
      </c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</row>
    <row r="35" customFormat="false" ht="14.25" hidden="false" customHeight="true" outlineLevel="0" collapsed="false">
      <c r="B35" s="81" t="s">
        <v>120</v>
      </c>
      <c r="C35" s="75" t="s">
        <v>87</v>
      </c>
      <c r="D35" s="83" t="s">
        <v>88</v>
      </c>
      <c r="E35" s="28" t="n">
        <v>32</v>
      </c>
      <c r="F35" s="82" t="str">
        <f aca="false">F34</f>
        <v>28.04.2021</v>
      </c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  <c r="IV35" s="80"/>
    </row>
    <row r="36" customFormat="false" ht="14.25" hidden="false" customHeight="true" outlineLevel="0" collapsed="false">
      <c r="B36" s="81" t="s">
        <v>121</v>
      </c>
      <c r="C36" s="75" t="s">
        <v>87</v>
      </c>
      <c r="D36" s="83" t="s">
        <v>88</v>
      </c>
      <c r="E36" s="28" t="n">
        <v>33</v>
      </c>
      <c r="F36" s="82" t="str">
        <f aca="false">F35</f>
        <v>28.04.2021</v>
      </c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</row>
    <row r="37" customFormat="false" ht="14.25" hidden="false" customHeight="true" outlineLevel="0" collapsed="false">
      <c r="B37" s="81" t="s">
        <v>122</v>
      </c>
      <c r="C37" s="75" t="s">
        <v>87</v>
      </c>
      <c r="D37" s="83" t="s">
        <v>88</v>
      </c>
      <c r="E37" s="28" t="n">
        <v>34</v>
      </c>
      <c r="F37" s="82" t="str">
        <f aca="false">F36</f>
        <v>28.04.2021</v>
      </c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</row>
    <row r="38" customFormat="false" ht="14.25" hidden="false" customHeight="true" outlineLevel="0" collapsed="false">
      <c r="B38" s="81" t="s">
        <v>123</v>
      </c>
      <c r="C38" s="75" t="s">
        <v>87</v>
      </c>
      <c r="D38" s="83" t="s">
        <v>88</v>
      </c>
      <c r="E38" s="28" t="n">
        <v>35</v>
      </c>
      <c r="F38" s="82" t="str">
        <f aca="false">F37</f>
        <v>28.04.2021</v>
      </c>
    </row>
    <row r="39" customFormat="false" ht="14.25" hidden="false" customHeight="true" outlineLevel="0" collapsed="false">
      <c r="B39" s="81" t="s">
        <v>124</v>
      </c>
      <c r="C39" s="75" t="s">
        <v>87</v>
      </c>
      <c r="D39" s="83" t="s">
        <v>88</v>
      </c>
      <c r="E39" s="28" t="n">
        <v>36</v>
      </c>
      <c r="F39" s="82" t="str">
        <f aca="false">F38</f>
        <v>28.04.2021</v>
      </c>
    </row>
    <row r="40" customFormat="false" ht="14.25" hidden="false" customHeight="true" outlineLevel="0" collapsed="false">
      <c r="B40" s="81" t="s">
        <v>125</v>
      </c>
      <c r="C40" s="75" t="s">
        <v>87</v>
      </c>
      <c r="D40" s="83" t="s">
        <v>88</v>
      </c>
      <c r="E40" s="28" t="n">
        <v>37</v>
      </c>
      <c r="F40" s="82" t="str">
        <f aca="false">F39</f>
        <v>28.04.2021</v>
      </c>
    </row>
    <row r="41" customFormat="false" ht="14.25" hidden="false" customHeight="true" outlineLevel="0" collapsed="false">
      <c r="B41" s="81" t="s">
        <v>126</v>
      </c>
      <c r="C41" s="75" t="s">
        <v>87</v>
      </c>
      <c r="D41" s="83" t="s">
        <v>88</v>
      </c>
      <c r="E41" s="28" t="n">
        <v>38</v>
      </c>
      <c r="F41" s="82" t="str">
        <f aca="false">F40</f>
        <v>28.04.2021</v>
      </c>
    </row>
    <row r="42" customFormat="false" ht="14.25" hidden="false" customHeight="true" outlineLevel="0" collapsed="false">
      <c r="B42" s="81" t="s">
        <v>127</v>
      </c>
      <c r="C42" s="75" t="s">
        <v>87</v>
      </c>
      <c r="D42" s="83" t="s">
        <v>88</v>
      </c>
      <c r="E42" s="28" t="n">
        <v>39</v>
      </c>
      <c r="F42" s="82" t="str">
        <f aca="false">F41</f>
        <v>28.04.2021</v>
      </c>
    </row>
    <row r="43" customFormat="false" ht="14.25" hidden="false" customHeight="true" outlineLevel="0" collapsed="false">
      <c r="B43" s="81" t="s">
        <v>128</v>
      </c>
      <c r="C43" s="75" t="s">
        <v>87</v>
      </c>
      <c r="D43" s="83" t="s">
        <v>88</v>
      </c>
      <c r="E43" s="28" t="n">
        <v>40</v>
      </c>
      <c r="F43" s="82" t="str">
        <f aca="false">F42</f>
        <v>28.04.2021</v>
      </c>
    </row>
    <row r="44" customFormat="false" ht="14.25" hidden="false" customHeight="true" outlineLevel="0" collapsed="false">
      <c r="B44" s="81" t="s">
        <v>129</v>
      </c>
      <c r="C44" s="75" t="s">
        <v>87</v>
      </c>
      <c r="D44" s="83" t="s">
        <v>88</v>
      </c>
      <c r="E44" s="28" t="n">
        <v>41</v>
      </c>
      <c r="F44" s="82" t="str">
        <f aca="false">F43</f>
        <v>28.04.2021</v>
      </c>
    </row>
    <row r="45" customFormat="false" ht="14.25" hidden="false" customHeight="true" outlineLevel="0" collapsed="false">
      <c r="B45" s="81" t="s">
        <v>130</v>
      </c>
      <c r="C45" s="75" t="s">
        <v>87</v>
      </c>
      <c r="D45" s="83" t="s">
        <v>88</v>
      </c>
      <c r="E45" s="28" t="n">
        <v>42</v>
      </c>
      <c r="F45" s="82" t="str">
        <f aca="false">F44</f>
        <v>28.04.2021</v>
      </c>
    </row>
    <row r="46" customFormat="false" ht="14.25" hidden="false" customHeight="true" outlineLevel="0" collapsed="false">
      <c r="B46" s="81" t="s">
        <v>131</v>
      </c>
      <c r="C46" s="75" t="s">
        <v>87</v>
      </c>
      <c r="D46" s="83" t="s">
        <v>88</v>
      </c>
      <c r="E46" s="28" t="n">
        <v>43</v>
      </c>
      <c r="F46" s="82" t="str">
        <f aca="false">F45</f>
        <v>28.04.2021</v>
      </c>
    </row>
    <row r="47" customFormat="false" ht="14.25" hidden="false" customHeight="true" outlineLevel="0" collapsed="false">
      <c r="B47" s="81" t="s">
        <v>132</v>
      </c>
      <c r="C47" s="75" t="s">
        <v>87</v>
      </c>
      <c r="D47" s="83" t="s">
        <v>88</v>
      </c>
      <c r="E47" s="28" t="n">
        <v>44</v>
      </c>
      <c r="F47" s="82" t="str">
        <f aca="false">F46</f>
        <v>28.04.2021</v>
      </c>
    </row>
    <row r="48" customFormat="false" ht="14.25" hidden="false" customHeight="true" outlineLevel="0" collapsed="false">
      <c r="B48" s="81" t="s">
        <v>133</v>
      </c>
      <c r="C48" s="75" t="s">
        <v>87</v>
      </c>
      <c r="D48" s="83" t="s">
        <v>88</v>
      </c>
      <c r="E48" s="28" t="n">
        <v>45</v>
      </c>
      <c r="F48" s="82" t="str">
        <f aca="false">F47</f>
        <v>28.04.2021</v>
      </c>
    </row>
    <row r="49" customFormat="false" ht="14.25" hidden="false" customHeight="true" outlineLevel="0" collapsed="false">
      <c r="B49" s="81" t="s">
        <v>134</v>
      </c>
      <c r="C49" s="75" t="s">
        <v>87</v>
      </c>
      <c r="D49" s="83" t="s">
        <v>88</v>
      </c>
      <c r="E49" s="28" t="n">
        <v>46</v>
      </c>
      <c r="F49" s="82" t="str">
        <f aca="false">F48</f>
        <v>28.04.2021</v>
      </c>
    </row>
    <row r="50" customFormat="false" ht="14.25" hidden="false" customHeight="true" outlineLevel="0" collapsed="false">
      <c r="B50" s="81" t="s">
        <v>135</v>
      </c>
      <c r="C50" s="75" t="s">
        <v>87</v>
      </c>
      <c r="D50" s="83" t="s">
        <v>88</v>
      </c>
      <c r="E50" s="28" t="n">
        <v>47</v>
      </c>
      <c r="F50" s="82" t="str">
        <f aca="false">F49</f>
        <v>28.04.2021</v>
      </c>
    </row>
    <row r="51" customFormat="false" ht="14.25" hidden="false" customHeight="true" outlineLevel="0" collapsed="false">
      <c r="B51" s="81" t="s">
        <v>136</v>
      </c>
      <c r="C51" s="75" t="s">
        <v>87</v>
      </c>
      <c r="D51" s="83" t="s">
        <v>88</v>
      </c>
      <c r="E51" s="28" t="n">
        <v>48</v>
      </c>
      <c r="F51" s="82" t="str">
        <f aca="false">F50</f>
        <v>28.04.2021</v>
      </c>
    </row>
    <row r="52" customFormat="false" ht="14.25" hidden="false" customHeight="true" outlineLevel="0" collapsed="false">
      <c r="B52" s="81" t="s">
        <v>137</v>
      </c>
      <c r="C52" s="75" t="s">
        <v>87</v>
      </c>
      <c r="D52" s="83" t="s">
        <v>88</v>
      </c>
      <c r="E52" s="28" t="n">
        <v>49</v>
      </c>
      <c r="F52" s="82" t="str">
        <f aca="false">F51</f>
        <v>28.04.2021</v>
      </c>
    </row>
    <row r="53" customFormat="false" ht="14.25" hidden="false" customHeight="true" outlineLevel="0" collapsed="false">
      <c r="B53" s="81" t="s">
        <v>138</v>
      </c>
      <c r="C53" s="75" t="s">
        <v>87</v>
      </c>
      <c r="D53" s="83" t="s">
        <v>88</v>
      </c>
      <c r="E53" s="28" t="n">
        <v>50</v>
      </c>
      <c r="F53" s="82" t="str">
        <f aca="false">F52</f>
        <v>28.04.2021</v>
      </c>
    </row>
    <row r="54" customFormat="false" ht="14.25" hidden="false" customHeight="true" outlineLevel="0" collapsed="false">
      <c r="B54" s="81" t="s">
        <v>139</v>
      </c>
      <c r="C54" s="75" t="s">
        <v>87</v>
      </c>
      <c r="D54" s="83" t="s">
        <v>88</v>
      </c>
      <c r="E54" s="28" t="n">
        <v>51</v>
      </c>
      <c r="F54" s="82" t="str">
        <f aca="false">F53</f>
        <v>28.04.2021</v>
      </c>
    </row>
    <row r="55" customFormat="false" ht="14.25" hidden="false" customHeight="true" outlineLevel="0" collapsed="false">
      <c r="B55" s="81" t="s">
        <v>140</v>
      </c>
      <c r="C55" s="75" t="s">
        <v>87</v>
      </c>
      <c r="D55" s="83" t="s">
        <v>88</v>
      </c>
      <c r="E55" s="28" t="n">
        <v>52</v>
      </c>
      <c r="F55" s="82" t="str">
        <f aca="false">F54</f>
        <v>28.04.2021</v>
      </c>
    </row>
    <row r="56" customFormat="false" ht="14.25" hidden="false" customHeight="true" outlineLevel="0" collapsed="false">
      <c r="B56" s="81" t="s">
        <v>140</v>
      </c>
      <c r="C56" s="75" t="s">
        <v>87</v>
      </c>
      <c r="D56" s="83" t="s">
        <v>88</v>
      </c>
      <c r="E56" s="28" t="n">
        <v>53</v>
      </c>
      <c r="F56" s="82" t="str">
        <f aca="false">F55</f>
        <v>28.04.2021</v>
      </c>
    </row>
    <row r="57" customFormat="false" ht="14.25" hidden="false" customHeight="true" outlineLevel="0" collapsed="false">
      <c r="B57" s="81" t="s">
        <v>140</v>
      </c>
      <c r="C57" s="75" t="s">
        <v>87</v>
      </c>
      <c r="D57" s="83" t="s">
        <v>88</v>
      </c>
      <c r="E57" s="28" t="n">
        <v>54</v>
      </c>
      <c r="F57" s="82" t="str">
        <f aca="false">F56</f>
        <v>28.04.2021</v>
      </c>
    </row>
    <row r="58" customFormat="false" ht="14.25" hidden="false" customHeight="true" outlineLevel="0" collapsed="false">
      <c r="B58" s="81" t="s">
        <v>140</v>
      </c>
      <c r="C58" s="75" t="s">
        <v>87</v>
      </c>
      <c r="D58" s="83" t="s">
        <v>88</v>
      </c>
      <c r="E58" s="28" t="n">
        <v>55</v>
      </c>
      <c r="F58" s="82" t="str">
        <f aca="false">F57</f>
        <v>28.04.2021</v>
      </c>
    </row>
    <row r="59" customFormat="false" ht="14.25" hidden="false" customHeight="true" outlineLevel="0" collapsed="false">
      <c r="B59" s="81" t="s">
        <v>140</v>
      </c>
      <c r="C59" s="75" t="s">
        <v>87</v>
      </c>
      <c r="D59" s="83" t="s">
        <v>88</v>
      </c>
      <c r="E59" s="28" t="n">
        <v>56</v>
      </c>
      <c r="F59" s="82" t="str">
        <f aca="false">F58</f>
        <v>28.04.2021</v>
      </c>
    </row>
    <row r="60" customFormat="false" ht="14.25" hidden="false" customHeight="false" outlineLevel="0" collapsed="false">
      <c r="A60" s="84"/>
      <c r="B60" s="85" t="s">
        <v>141</v>
      </c>
      <c r="C60" s="75" t="s">
        <v>87</v>
      </c>
      <c r="D60" s="83" t="s">
        <v>88</v>
      </c>
      <c r="E60" s="86" t="s">
        <v>142</v>
      </c>
      <c r="F60" s="82" t="str">
        <f aca="false">F59</f>
        <v>28.04.2021</v>
      </c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  <c r="IS60" s="80"/>
      <c r="IT60" s="80"/>
      <c r="IU60" s="80"/>
      <c r="IV60" s="80"/>
    </row>
    <row r="61" customFormat="false" ht="15" hidden="false" customHeight="true" outlineLevel="0" collapsed="false">
      <c r="A61" s="84"/>
      <c r="B61" s="10"/>
      <c r="C61" s="79"/>
      <c r="D61" s="79"/>
      <c r="E61" s="79"/>
      <c r="F61" s="79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  <c r="IS61" s="80"/>
      <c r="IT61" s="80"/>
      <c r="IU61" s="80"/>
      <c r="IV61" s="80"/>
    </row>
    <row r="62" customFormat="false" ht="14.25" hidden="false" customHeight="true" outlineLevel="0" collapsed="false">
      <c r="A62" s="80"/>
      <c r="B62" s="10" t="s">
        <v>13</v>
      </c>
      <c r="C62" s="8"/>
      <c r="E62" s="80"/>
      <c r="F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  <c r="IT62" s="80"/>
      <c r="IU62" s="80"/>
      <c r="IV62" s="80"/>
    </row>
    <row r="63" customFormat="false" ht="14.25" hidden="false" customHeight="false" outlineLevel="0" collapsed="false">
      <c r="A63" s="79"/>
      <c r="B63" s="11" t="s">
        <v>40</v>
      </c>
      <c r="C63" s="11"/>
      <c r="D63" s="79" t="s">
        <v>143</v>
      </c>
      <c r="E63" s="80"/>
      <c r="F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</row>
    <row r="64" customFormat="false" ht="14.25" hidden="false" customHeight="true" outlineLevel="0" collapsed="false">
      <c r="A64" s="87"/>
      <c r="B64" s="8"/>
      <c r="C64" s="8"/>
      <c r="D64" s="80"/>
      <c r="E64" s="80"/>
      <c r="F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  <c r="IR64" s="80"/>
      <c r="IS64" s="80"/>
      <c r="IT64" s="80"/>
      <c r="IU64" s="80"/>
      <c r="IV64" s="80"/>
    </row>
    <row r="65" customFormat="false" ht="14.25" hidden="false" customHeight="true" outlineLevel="0" collapsed="false">
      <c r="A65" s="80"/>
      <c r="B65" s="8"/>
      <c r="C65" s="8"/>
      <c r="D65" s="80"/>
      <c r="E65" s="80"/>
      <c r="F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80"/>
      <c r="IH65" s="80"/>
      <c r="II65" s="80"/>
      <c r="IJ65" s="80"/>
      <c r="IK65" s="80"/>
      <c r="IL65" s="80"/>
      <c r="IM65" s="80"/>
      <c r="IN65" s="80"/>
      <c r="IO65" s="80"/>
      <c r="IP65" s="80"/>
      <c r="IQ65" s="80"/>
      <c r="IR65" s="80"/>
      <c r="IS65" s="80"/>
      <c r="IT65" s="80"/>
      <c r="IU65" s="80"/>
      <c r="IV65" s="80"/>
    </row>
    <row r="66" customFormat="false" ht="15" hidden="false" customHeight="true" outlineLevel="0" collapsed="false">
      <c r="A66" s="88"/>
      <c r="B66" s="10" t="s">
        <v>16</v>
      </c>
      <c r="C66" s="8"/>
      <c r="E66" s="80"/>
      <c r="F66" s="89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  <c r="IR66" s="80"/>
      <c r="IS66" s="80"/>
      <c r="IT66" s="80"/>
      <c r="IU66" s="80"/>
      <c r="IV66" s="80"/>
    </row>
    <row r="67" customFormat="false" ht="14.25" hidden="false" customHeight="true" outlineLevel="0" collapsed="false">
      <c r="B67" s="12" t="s">
        <v>80</v>
      </c>
      <c r="C67" s="12"/>
      <c r="D67" s="79" t="s">
        <v>17</v>
      </c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C67" s="80"/>
      <c r="ID67" s="80"/>
      <c r="IE67" s="80"/>
      <c r="IF67" s="80"/>
      <c r="IG67" s="80"/>
      <c r="IH67" s="80"/>
      <c r="II67" s="80"/>
      <c r="IJ67" s="80"/>
      <c r="IK67" s="80"/>
      <c r="IL67" s="80"/>
      <c r="IM67" s="80"/>
      <c r="IN67" s="80"/>
      <c r="IO67" s="80"/>
      <c r="IP67" s="80"/>
      <c r="IQ67" s="80"/>
      <c r="IR67" s="80"/>
      <c r="IS67" s="80"/>
      <c r="IT67" s="80"/>
      <c r="IU67" s="80"/>
      <c r="IV67" s="80"/>
    </row>
    <row r="68" customFormat="false" ht="14.25" hidden="false" customHeight="true" outlineLevel="0" collapsed="false"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C68" s="80"/>
      <c r="ID68" s="80"/>
      <c r="IE68" s="80"/>
      <c r="IF68" s="80"/>
      <c r="IG68" s="80"/>
      <c r="IH68" s="80"/>
      <c r="II68" s="80"/>
      <c r="IJ68" s="80"/>
      <c r="IK68" s="80"/>
      <c r="IL68" s="80"/>
      <c r="IM68" s="80"/>
      <c r="IN68" s="80"/>
      <c r="IO68" s="80"/>
      <c r="IP68" s="80"/>
      <c r="IQ68" s="80"/>
      <c r="IR68" s="80"/>
      <c r="IS68" s="80"/>
      <c r="IT68" s="80"/>
      <c r="IU68" s="80"/>
      <c r="IV68" s="80"/>
    </row>
  </sheetData>
  <mergeCells count="5">
    <mergeCell ref="A1:F1"/>
    <mergeCell ref="C2:D2"/>
    <mergeCell ref="B3:C3"/>
    <mergeCell ref="B63:C63"/>
    <mergeCell ref="B67:C67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9" scale="9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71"/>
  <sheetViews>
    <sheetView showFormulas="false" showGridLines="true" showRowColHeaders="true" showZeros="true" rightToLeft="false" tabSelected="true" showOutlineSymbols="true" defaultGridColor="true" view="normal" topLeftCell="A22" colorId="64" zoomScale="75" zoomScaleNormal="75" zoomScalePageLayoutView="100" workbookViewId="0">
      <selection pane="topLeft" activeCell="H51" activeCellId="0" sqref="H51"/>
    </sheetView>
  </sheetViews>
  <sheetFormatPr defaultColWidth="10.484375" defaultRowHeight="12.8" zeroHeight="false" outlineLevelRow="0" outlineLevelCol="0"/>
  <cols>
    <col collapsed="false" customWidth="true" hidden="false" outlineLevel="0" max="1" min="1" style="0" width="5.96"/>
    <col collapsed="false" customWidth="true" hidden="false" outlineLevel="0" max="2" min="2" style="0" width="17.73"/>
  </cols>
  <sheetData>
    <row r="1" customFormat="false" ht="13.8" hidden="false" customHeight="false" outlineLevel="0" collapsed="false">
      <c r="A1" s="90" t="s">
        <v>144</v>
      </c>
      <c r="B1" s="90"/>
      <c r="C1" s="90"/>
      <c r="D1" s="90"/>
      <c r="E1" s="90"/>
      <c r="F1" s="90"/>
      <c r="G1" s="90"/>
      <c r="H1" s="90"/>
    </row>
    <row r="2" customFormat="false" ht="13.8" hidden="false" customHeight="false" outlineLevel="0" collapsed="false">
      <c r="A2" s="91"/>
      <c r="B2" s="92"/>
      <c r="C2" s="93" t="s">
        <v>145</v>
      </c>
      <c r="D2" s="93"/>
      <c r="E2" s="93"/>
      <c r="F2" s="94"/>
      <c r="G2" s="94"/>
    </row>
    <row r="3" customFormat="false" ht="24" hidden="false" customHeight="false" outlineLevel="0" collapsed="false">
      <c r="A3" s="95" t="s">
        <v>82</v>
      </c>
      <c r="B3" s="96" t="str">
        <f aca="false">КЛ!A3</f>
        <v>Месторасположение</v>
      </c>
      <c r="C3" s="96" t="str">
        <f aca="false">КЛ!B3</f>
        <v>Контур защиты</v>
      </c>
      <c r="D3" s="96" t="str">
        <f aca="false">КЛ!C3</f>
        <v>Тип ловушки</v>
      </c>
      <c r="E3" s="97" t="str">
        <f aca="false">КЛ!F3</f>
        <v>Кол-во ловушек</v>
      </c>
      <c r="F3" s="95" t="s">
        <v>146</v>
      </c>
      <c r="G3" s="98"/>
    </row>
    <row r="4" customFormat="false" ht="13.8" hidden="false" customHeight="false" outlineLevel="0" collapsed="false">
      <c r="A4" s="99" t="n">
        <v>1</v>
      </c>
      <c r="B4" s="96" t="str">
        <f aca="false">КЛ!A4</f>
        <v>Кизельгуровый склад</v>
      </c>
      <c r="C4" s="96" t="str">
        <f aca="false">КЛ!B4</f>
        <v>3 контур</v>
      </c>
      <c r="D4" s="96" t="str">
        <f aca="false">КЛ!C4</f>
        <v>Киу</v>
      </c>
      <c r="E4" s="97" t="n">
        <f aca="false">КЛ!F4</f>
        <v>1</v>
      </c>
      <c r="F4" s="100" t="n">
        <v>44573</v>
      </c>
    </row>
    <row r="5" customFormat="false" ht="13.8" hidden="false" customHeight="false" outlineLevel="0" collapsed="false">
      <c r="A5" s="101" t="n">
        <v>2</v>
      </c>
      <c r="B5" s="96" t="str">
        <f aca="false">КЛ!A5</f>
        <v>Кислотное отделение</v>
      </c>
      <c r="C5" s="96" t="str">
        <f aca="false">КЛ!B5</f>
        <v>3 контур</v>
      </c>
      <c r="D5" s="96" t="str">
        <f aca="false">КЛ!C5</f>
        <v>Киу</v>
      </c>
      <c r="E5" s="97" t="n">
        <f aca="false">КЛ!F5</f>
        <v>1</v>
      </c>
      <c r="F5" s="102" t="n">
        <v>44573</v>
      </c>
    </row>
    <row r="6" customFormat="false" ht="13.8" hidden="false" customHeight="false" outlineLevel="0" collapsed="false">
      <c r="A6" s="101" t="n">
        <v>3</v>
      </c>
      <c r="B6" s="96" t="str">
        <f aca="false">КЛ!A6</f>
        <v>СИП-станция (справа)</v>
      </c>
      <c r="C6" s="96" t="str">
        <f aca="false">КЛ!B6</f>
        <v>3 контур</v>
      </c>
      <c r="D6" s="96" t="str">
        <f aca="false">КЛ!C6</f>
        <v>Киу</v>
      </c>
      <c r="E6" s="97" t="n">
        <f aca="false">КЛ!F6</f>
        <v>1</v>
      </c>
      <c r="F6" s="102" t="n">
        <v>44573</v>
      </c>
    </row>
    <row r="7" customFormat="false" ht="13.8" hidden="false" customHeight="false" outlineLevel="0" collapsed="false">
      <c r="A7" s="101" t="n">
        <v>4</v>
      </c>
      <c r="B7" s="96" t="str">
        <f aca="false">КЛ!A7</f>
        <v>СИП-станция (слева)</v>
      </c>
      <c r="C7" s="96" t="str">
        <f aca="false">КЛ!B7</f>
        <v>3 контур</v>
      </c>
      <c r="D7" s="96" t="str">
        <f aca="false">КЛ!C7</f>
        <v>Киу</v>
      </c>
      <c r="E7" s="97" t="n">
        <f aca="false">КЛ!F7</f>
        <v>1</v>
      </c>
      <c r="F7" s="102" t="n">
        <v>44573</v>
      </c>
    </row>
    <row r="8" customFormat="false" ht="13.8" hidden="false" customHeight="false" outlineLevel="0" collapsed="false">
      <c r="A8" s="101" t="n">
        <v>5</v>
      </c>
      <c r="B8" s="96" t="str">
        <f aca="false">КЛ!A8</f>
        <v>Подработка (у входа)</v>
      </c>
      <c r="C8" s="96" t="str">
        <f aca="false">КЛ!B8</f>
        <v>3 контур</v>
      </c>
      <c r="D8" s="96" t="str">
        <f aca="false">КЛ!C8</f>
        <v>Киу</v>
      </c>
      <c r="E8" s="97" t="n">
        <f aca="false">КЛ!F8</f>
        <v>1</v>
      </c>
      <c r="F8" s="102" t="n">
        <v>44573</v>
      </c>
    </row>
    <row r="9" customFormat="false" ht="24" hidden="false" customHeight="false" outlineLevel="0" collapsed="false">
      <c r="A9" s="101" t="n">
        <v>6</v>
      </c>
      <c r="B9" s="96" t="str">
        <f aca="false">КЛ!A9</f>
        <v>Подработка (противоп.стена)</v>
      </c>
      <c r="C9" s="96" t="str">
        <f aca="false">КЛ!B9</f>
        <v>3 контур</v>
      </c>
      <c r="D9" s="96" t="str">
        <f aca="false">КЛ!C9</f>
        <v>Киу</v>
      </c>
      <c r="E9" s="97" t="n">
        <f aca="false">КЛ!F9</f>
        <v>1</v>
      </c>
      <c r="F9" s="102" t="n">
        <v>44573</v>
      </c>
    </row>
    <row r="10" customFormat="false" ht="24" hidden="false" customHeight="false" outlineLevel="0" collapsed="false">
      <c r="A10" s="101" t="n">
        <v>7</v>
      </c>
      <c r="B10" s="96" t="str">
        <f aca="false">КЛ!A10</f>
        <v>Варочное отделение (центр.вход)</v>
      </c>
      <c r="C10" s="96" t="str">
        <f aca="false">КЛ!B10</f>
        <v>3 контур</v>
      </c>
      <c r="D10" s="96" t="str">
        <f aca="false">КЛ!C10</f>
        <v>Киу</v>
      </c>
      <c r="E10" s="97" t="n">
        <f aca="false">КЛ!F10</f>
        <v>1</v>
      </c>
      <c r="F10" s="102" t="n">
        <v>44573</v>
      </c>
    </row>
    <row r="11" customFormat="false" ht="13.8" hidden="false" customHeight="false" outlineLevel="0" collapsed="false">
      <c r="A11" s="101" t="n">
        <v>8</v>
      </c>
      <c r="B11" s="96" t="str">
        <f aca="false">КЛ!A11</f>
        <v>Операторская</v>
      </c>
      <c r="C11" s="96" t="str">
        <f aca="false">КЛ!B11</f>
        <v>3 контур</v>
      </c>
      <c r="D11" s="96" t="str">
        <f aca="false">КЛ!C11</f>
        <v>Киу</v>
      </c>
      <c r="E11" s="97" t="n">
        <f aca="false">КЛ!F11</f>
        <v>1</v>
      </c>
      <c r="F11" s="102" t="n">
        <v>44573</v>
      </c>
    </row>
    <row r="12" customFormat="false" ht="35" hidden="false" customHeight="false" outlineLevel="0" collapsed="false">
      <c r="A12" s="101" t="n">
        <v>9</v>
      </c>
      <c r="B12" s="96" t="str">
        <f aca="false">КЛ!A12</f>
        <v>Фильтрационное отделение (за фильтром)</v>
      </c>
      <c r="C12" s="96" t="str">
        <f aca="false">КЛ!B12</f>
        <v>3 контур</v>
      </c>
      <c r="D12" s="96" t="str">
        <f aca="false">КЛ!C12</f>
        <v>Киу</v>
      </c>
      <c r="E12" s="97" t="n">
        <f aca="false">КЛ!F12</f>
        <v>1</v>
      </c>
      <c r="F12" s="102" t="n">
        <v>44573</v>
      </c>
    </row>
    <row r="13" customFormat="false" ht="24" hidden="false" customHeight="false" outlineLevel="0" collapsed="false">
      <c r="A13" s="101" t="n">
        <v>10</v>
      </c>
      <c r="B13" s="96" t="str">
        <f aca="false">КЛ!A13</f>
        <v>Водоподготовка (центр.вход)</v>
      </c>
      <c r="C13" s="96" t="str">
        <f aca="false">КЛ!B13</f>
        <v>3 контур</v>
      </c>
      <c r="D13" s="96" t="str">
        <f aca="false">КЛ!C13</f>
        <v>Киу</v>
      </c>
      <c r="E13" s="97" t="n">
        <f aca="false">КЛ!F13</f>
        <v>1</v>
      </c>
      <c r="F13" s="102" t="n">
        <v>44573</v>
      </c>
    </row>
    <row r="14" customFormat="false" ht="24" hidden="false" customHeight="false" outlineLevel="0" collapsed="false">
      <c r="A14" s="101" t="n">
        <v>11</v>
      </c>
      <c r="B14" s="96" t="str">
        <f aca="false">КЛ!A14</f>
        <v>Водоподготовка (за компрессорами)</v>
      </c>
      <c r="C14" s="96" t="str">
        <f aca="false">КЛ!B14</f>
        <v>3 контур</v>
      </c>
      <c r="D14" s="96" t="str">
        <f aca="false">КЛ!C14</f>
        <v>Киу</v>
      </c>
      <c r="E14" s="97" t="n">
        <f aca="false">КЛ!F14</f>
        <v>1</v>
      </c>
      <c r="F14" s="102" t="n">
        <v>44573</v>
      </c>
    </row>
    <row r="15" customFormat="false" ht="13.8" hidden="false" customHeight="false" outlineLevel="0" collapsed="false">
      <c r="A15" s="101" t="n">
        <v>12</v>
      </c>
      <c r="B15" s="96" t="str">
        <f aca="false">КЛ!A15</f>
        <v>Электрощитовая</v>
      </c>
      <c r="C15" s="96" t="str">
        <f aca="false">КЛ!B15</f>
        <v>3 контур</v>
      </c>
      <c r="D15" s="96" t="str">
        <f aca="false">КЛ!C15</f>
        <v>Киу</v>
      </c>
      <c r="E15" s="97" t="n">
        <f aca="false">КЛ!F15</f>
        <v>1</v>
      </c>
      <c r="F15" s="102" t="n">
        <v>44573</v>
      </c>
    </row>
    <row r="16" customFormat="false" ht="24" hidden="false" customHeight="false" outlineLevel="0" collapsed="false">
      <c r="A16" s="101" t="n">
        <v>13</v>
      </c>
      <c r="B16" s="96" t="str">
        <f aca="false">КЛ!A16</f>
        <v>Комната для приема пищи</v>
      </c>
      <c r="C16" s="96" t="str">
        <f aca="false">КЛ!B16</f>
        <v>3 контур</v>
      </c>
      <c r="D16" s="96" t="str">
        <f aca="false">КЛ!C16</f>
        <v>Киу</v>
      </c>
      <c r="E16" s="97" t="n">
        <f aca="false">КЛ!F16</f>
        <v>1</v>
      </c>
      <c r="F16" s="102" t="n">
        <v>44573</v>
      </c>
    </row>
    <row r="17" customFormat="false" ht="24" hidden="false" customHeight="false" outlineLevel="0" collapsed="false">
      <c r="A17" s="101" t="n">
        <v>14</v>
      </c>
      <c r="B17" s="96" t="str">
        <f aca="false">КЛ!A17</f>
        <v>Дрожжевое отделение (справа)</v>
      </c>
      <c r="C17" s="96" t="str">
        <f aca="false">КЛ!B17</f>
        <v>3 контур</v>
      </c>
      <c r="D17" s="96" t="str">
        <f aca="false">КЛ!C17</f>
        <v>Киу</v>
      </c>
      <c r="E17" s="97" t="n">
        <f aca="false">КЛ!F17</f>
        <v>1</v>
      </c>
      <c r="F17" s="102" t="n">
        <v>44573</v>
      </c>
    </row>
    <row r="18" customFormat="false" ht="24" hidden="false" customHeight="false" outlineLevel="0" collapsed="false">
      <c r="A18" s="101" t="n">
        <v>15</v>
      </c>
      <c r="B18" s="96" t="str">
        <f aca="false">КЛ!A18</f>
        <v>Дрожжевое отделение (СТД)</v>
      </c>
      <c r="C18" s="96" t="str">
        <f aca="false">КЛ!B18</f>
        <v>3 контур</v>
      </c>
      <c r="D18" s="96" t="str">
        <f aca="false">КЛ!C18</f>
        <v>Киу</v>
      </c>
      <c r="E18" s="97" t="n">
        <f aca="false">КЛ!F18</f>
        <v>1</v>
      </c>
      <c r="F18" s="102" t="n">
        <v>44573</v>
      </c>
    </row>
    <row r="19" customFormat="false" ht="13.8" hidden="false" customHeight="false" outlineLevel="0" collapsed="false">
      <c r="A19" s="101" t="n">
        <v>16</v>
      </c>
      <c r="B19" s="96" t="str">
        <f aca="false">КЛ!A19</f>
        <v>ЦКТ (центр.вход)</v>
      </c>
      <c r="C19" s="96" t="str">
        <f aca="false">КЛ!B19</f>
        <v>3 контур</v>
      </c>
      <c r="D19" s="96" t="str">
        <f aca="false">КЛ!C19</f>
        <v>Киу</v>
      </c>
      <c r="E19" s="97" t="n">
        <f aca="false">КЛ!F19</f>
        <v>1</v>
      </c>
      <c r="F19" s="102" t="n">
        <v>44573</v>
      </c>
    </row>
    <row r="20" customFormat="false" ht="24" hidden="false" customHeight="false" outlineLevel="0" collapsed="false">
      <c r="A20" s="101" t="n">
        <v>17</v>
      </c>
      <c r="B20" s="96" t="str">
        <f aca="false">КЛ!A20</f>
        <v>Подсобное помещение технич.персонала</v>
      </c>
      <c r="C20" s="96" t="str">
        <f aca="false">КЛ!B20</f>
        <v>3 контур</v>
      </c>
      <c r="D20" s="96" t="str">
        <f aca="false">КЛ!C20</f>
        <v>Киу</v>
      </c>
      <c r="E20" s="97" t="n">
        <f aca="false">КЛ!F20</f>
        <v>1</v>
      </c>
      <c r="F20" s="102" t="n">
        <v>44573</v>
      </c>
    </row>
    <row r="21" customFormat="false" ht="13.8" hidden="false" customHeight="false" outlineLevel="0" collapsed="false">
      <c r="A21" s="101" t="n">
        <v>18</v>
      </c>
      <c r="B21" s="96" t="str">
        <f aca="false">КЛ!A21</f>
        <v>Санпропускник</v>
      </c>
      <c r="C21" s="96" t="str">
        <f aca="false">КЛ!B21</f>
        <v>3 контур</v>
      </c>
      <c r="D21" s="96" t="str">
        <f aca="false">КЛ!C21</f>
        <v>Киу</v>
      </c>
      <c r="E21" s="97" t="n">
        <f aca="false">КЛ!F21</f>
        <v>1</v>
      </c>
      <c r="F21" s="102" t="n">
        <v>44573</v>
      </c>
    </row>
    <row r="22" customFormat="false" ht="13.8" hidden="false" customHeight="false" outlineLevel="0" collapsed="false">
      <c r="A22" s="101" t="n">
        <v>19</v>
      </c>
      <c r="B22" s="96" t="str">
        <f aca="false">КЛ!A22</f>
        <v>ЦР (под лестницей)</v>
      </c>
      <c r="C22" s="96" t="str">
        <f aca="false">КЛ!B22</f>
        <v>3 контур</v>
      </c>
      <c r="D22" s="96" t="str">
        <f aca="false">КЛ!C22</f>
        <v>Киу</v>
      </c>
      <c r="E22" s="97" t="n">
        <f aca="false">КЛ!F22</f>
        <v>1</v>
      </c>
      <c r="F22" s="102" t="n">
        <v>44573</v>
      </c>
    </row>
    <row r="23" customFormat="false" ht="24" hidden="false" customHeight="false" outlineLevel="0" collapsed="false">
      <c r="A23" s="101" t="n">
        <v>20</v>
      </c>
      <c r="B23" s="96" t="str">
        <f aca="false">КЛ!A23</f>
        <v>СГПиТ (у операторской)</v>
      </c>
      <c r="C23" s="96" t="str">
        <f aca="false">КЛ!B23</f>
        <v>3 контур</v>
      </c>
      <c r="D23" s="96" t="str">
        <f aca="false">КЛ!C23</f>
        <v>Киу</v>
      </c>
      <c r="E23" s="97" t="n">
        <f aca="false">КЛ!F23</f>
        <v>1</v>
      </c>
      <c r="F23" s="102" t="n">
        <v>44573</v>
      </c>
    </row>
    <row r="24" customFormat="false" ht="24" hidden="false" customHeight="false" outlineLevel="0" collapsed="false">
      <c r="A24" s="101" t="n">
        <v>21</v>
      </c>
      <c r="B24" s="96" t="str">
        <f aca="false">КЛ!A24</f>
        <v>СГПиТ (отгрузочный док справа)</v>
      </c>
      <c r="C24" s="96" t="str">
        <f aca="false">КЛ!B24</f>
        <v>3 контур</v>
      </c>
      <c r="D24" s="96" t="str">
        <f aca="false">КЛ!C24</f>
        <v>Киу</v>
      </c>
      <c r="E24" s="97" t="n">
        <f aca="false">КЛ!F24</f>
        <v>1</v>
      </c>
      <c r="F24" s="102" t="n">
        <v>44573</v>
      </c>
    </row>
    <row r="25" customFormat="false" ht="13.8" hidden="false" customHeight="false" outlineLevel="0" collapsed="false">
      <c r="A25" s="101" t="n">
        <v>22</v>
      </c>
      <c r="B25" s="96" t="str">
        <f aca="false">КЛ!A25</f>
        <v>ЦР (центр.док слева)</v>
      </c>
      <c r="C25" s="96" t="str">
        <f aca="false">КЛ!B25</f>
        <v>3 контур</v>
      </c>
      <c r="D25" s="96" t="str">
        <f aca="false">КЛ!C25</f>
        <v>Киу</v>
      </c>
      <c r="E25" s="97" t="n">
        <f aca="false">КЛ!F25</f>
        <v>1</v>
      </c>
      <c r="F25" s="102" t="n">
        <v>44573</v>
      </c>
    </row>
    <row r="26" customFormat="false" ht="13.8" hidden="false" customHeight="false" outlineLevel="0" collapsed="false">
      <c r="A26" s="101" t="n">
        <v>23</v>
      </c>
      <c r="B26" s="96" t="str">
        <f aca="false">КЛ!A26</f>
        <v>Офис мехгруппы</v>
      </c>
      <c r="C26" s="96" t="str">
        <f aca="false">КЛ!B26</f>
        <v>3 контур</v>
      </c>
      <c r="D26" s="96" t="str">
        <f aca="false">КЛ!C26</f>
        <v>Киу</v>
      </c>
      <c r="E26" s="97" t="n">
        <f aca="false">КЛ!F26</f>
        <v>1</v>
      </c>
      <c r="F26" s="102" t="n">
        <v>44573</v>
      </c>
    </row>
    <row r="27" customFormat="false" ht="13.8" hidden="false" customHeight="false" outlineLevel="0" collapsed="false">
      <c r="A27" s="101" t="n">
        <v>24</v>
      </c>
      <c r="B27" s="96" t="str">
        <f aca="false">КЛ!A27</f>
        <v>Коридор мехгруппы</v>
      </c>
      <c r="C27" s="96" t="str">
        <f aca="false">КЛ!B27</f>
        <v>3 контур</v>
      </c>
      <c r="D27" s="96" t="str">
        <f aca="false">КЛ!C27</f>
        <v>Киу</v>
      </c>
      <c r="E27" s="97" t="n">
        <f aca="false">КЛ!F27</f>
        <v>1</v>
      </c>
      <c r="F27" s="102" t="n">
        <v>44573</v>
      </c>
    </row>
    <row r="28" customFormat="false" ht="13.8" hidden="false" customHeight="false" outlineLevel="0" collapsed="false">
      <c r="A28" s="101" t="n">
        <v>25</v>
      </c>
      <c r="B28" s="96" t="str">
        <f aca="false">КЛ!A28</f>
        <v>Атикс (у входа)</v>
      </c>
      <c r="C28" s="96" t="str">
        <f aca="false">КЛ!B28</f>
        <v>3 контур</v>
      </c>
      <c r="D28" s="96" t="str">
        <f aca="false">КЛ!C28</f>
        <v>Киу</v>
      </c>
      <c r="E28" s="97" t="n">
        <f aca="false">КЛ!F28</f>
        <v>1</v>
      </c>
      <c r="F28" s="102" t="n">
        <v>44573</v>
      </c>
    </row>
    <row r="29" customFormat="false" ht="24" hidden="false" customHeight="false" outlineLevel="0" collapsed="false">
      <c r="A29" s="101" t="n">
        <v>26</v>
      </c>
      <c r="B29" s="96" t="str">
        <f aca="false">КЛ!A29</f>
        <v>Атикс (подсобное помещение)</v>
      </c>
      <c r="C29" s="96" t="str">
        <f aca="false">КЛ!B29</f>
        <v>3 контур</v>
      </c>
      <c r="D29" s="96" t="str">
        <f aca="false">КЛ!C29</f>
        <v>Киу</v>
      </c>
      <c r="E29" s="97" t="n">
        <f aca="false">КЛ!F29</f>
        <v>1</v>
      </c>
      <c r="F29" s="102" t="n">
        <v>44573</v>
      </c>
    </row>
    <row r="30" customFormat="false" ht="13.8" hidden="false" customHeight="false" outlineLevel="0" collapsed="false">
      <c r="A30" s="101" t="n">
        <v>27</v>
      </c>
      <c r="B30" s="96" t="str">
        <f aca="false">КЛ!A30</f>
        <v>Новая котельная</v>
      </c>
      <c r="C30" s="96" t="str">
        <f aca="false">КЛ!B30</f>
        <v>3 контур</v>
      </c>
      <c r="D30" s="96" t="str">
        <f aca="false">КЛ!C30</f>
        <v>Киу</v>
      </c>
      <c r="E30" s="97" t="n">
        <f aca="false">КЛ!F30</f>
        <v>1</v>
      </c>
      <c r="F30" s="102" t="n">
        <v>44573</v>
      </c>
    </row>
    <row r="31" customFormat="false" ht="13.8" hidden="false" customHeight="false" outlineLevel="0" collapsed="false">
      <c r="A31" s="101" t="n">
        <v>28</v>
      </c>
      <c r="B31" s="96" t="str">
        <f aca="false">КЛ!A31</f>
        <v>Администрация подвал</v>
      </c>
      <c r="C31" s="96" t="str">
        <f aca="false">КЛ!B31</f>
        <v>3 контур</v>
      </c>
      <c r="D31" s="96" t="str">
        <f aca="false">КЛ!C31</f>
        <v>Киу</v>
      </c>
      <c r="E31" s="97" t="n">
        <f aca="false">КЛ!F31</f>
        <v>1</v>
      </c>
      <c r="F31" s="102" t="n">
        <v>44573</v>
      </c>
    </row>
    <row r="32" customFormat="false" ht="13.8" hidden="false" customHeight="false" outlineLevel="0" collapsed="false">
      <c r="A32" s="101" t="n">
        <v>29</v>
      </c>
      <c r="B32" s="96" t="str">
        <f aca="false">КЛ!A32</f>
        <v>Администрация склад</v>
      </c>
      <c r="C32" s="96" t="str">
        <f aca="false">КЛ!B32</f>
        <v>3 контур</v>
      </c>
      <c r="D32" s="96" t="str">
        <f aca="false">КЛ!C32</f>
        <v>Киу</v>
      </c>
      <c r="E32" s="97" t="n">
        <f aca="false">КЛ!F32</f>
        <v>1</v>
      </c>
      <c r="F32" s="102" t="n">
        <v>44573</v>
      </c>
    </row>
    <row r="33" customFormat="false" ht="13.8" hidden="false" customHeight="false" outlineLevel="0" collapsed="false">
      <c r="A33" s="101" t="n">
        <v>30</v>
      </c>
      <c r="B33" s="96" t="str">
        <f aca="false">КЛ!A33</f>
        <v>Кабинет директора</v>
      </c>
      <c r="C33" s="96" t="str">
        <f aca="false">КЛ!B33</f>
        <v>3 контур</v>
      </c>
      <c r="D33" s="96" t="str">
        <f aca="false">КЛ!C33</f>
        <v>Киу</v>
      </c>
      <c r="E33" s="97" t="n">
        <f aca="false">КЛ!F33</f>
        <v>1</v>
      </c>
      <c r="F33" s="102" t="n">
        <v>44573</v>
      </c>
    </row>
    <row r="34" customFormat="false" ht="13.8" hidden="false" customHeight="false" outlineLevel="0" collapsed="false">
      <c r="A34" s="101" t="n">
        <v>31</v>
      </c>
      <c r="B34" s="96" t="str">
        <f aca="false">КЛ!A34</f>
        <v>Кабинет ГИ</v>
      </c>
      <c r="C34" s="96" t="str">
        <f aca="false">КЛ!B34</f>
        <v>3 контур</v>
      </c>
      <c r="D34" s="96" t="str">
        <f aca="false">КЛ!C34</f>
        <v>Киу</v>
      </c>
      <c r="E34" s="97" t="n">
        <f aca="false">КЛ!F34</f>
        <v>1</v>
      </c>
      <c r="F34" s="102" t="n">
        <v>44573</v>
      </c>
    </row>
    <row r="35" customFormat="false" ht="24" hidden="false" customHeight="false" outlineLevel="0" collapsed="false">
      <c r="A35" s="101" t="n">
        <v>32</v>
      </c>
      <c r="B35" s="96" t="str">
        <f aca="false">КЛ!A35</f>
        <v>Пункт охраны (проходная)</v>
      </c>
      <c r="C35" s="96" t="str">
        <f aca="false">КЛ!B35</f>
        <v>3 контур</v>
      </c>
      <c r="D35" s="96" t="str">
        <f aca="false">КЛ!C35</f>
        <v>Киу</v>
      </c>
      <c r="E35" s="97" t="n">
        <f aca="false">КЛ!F35</f>
        <v>1</v>
      </c>
      <c r="F35" s="102" t="n">
        <v>44573</v>
      </c>
    </row>
    <row r="36" customFormat="false" ht="13.8" hidden="false" customHeight="false" outlineLevel="0" collapsed="false">
      <c r="A36" s="101" t="n">
        <v>33</v>
      </c>
      <c r="B36" s="96" t="str">
        <f aca="false">КЛ!A36</f>
        <v>Гараж (яма)</v>
      </c>
      <c r="C36" s="96" t="str">
        <f aca="false">КЛ!B36</f>
        <v>3 контур</v>
      </c>
      <c r="D36" s="96" t="str">
        <f aca="false">КЛ!C36</f>
        <v>Киу</v>
      </c>
      <c r="E36" s="97" t="n">
        <f aca="false">КЛ!F36</f>
        <v>1</v>
      </c>
      <c r="F36" s="102" t="n">
        <v>44573</v>
      </c>
    </row>
    <row r="37" customFormat="false" ht="13.8" hidden="false" customHeight="false" outlineLevel="0" collapsed="false">
      <c r="A37" s="101" t="n">
        <v>34</v>
      </c>
      <c r="B37" s="96" t="str">
        <f aca="false">КЛ!A37</f>
        <v>Гараж помещение</v>
      </c>
      <c r="C37" s="96" t="str">
        <f aca="false">КЛ!B37</f>
        <v>3 контур</v>
      </c>
      <c r="D37" s="96" t="str">
        <f aca="false">КЛ!C37</f>
        <v>Киу</v>
      </c>
      <c r="E37" s="97" t="n">
        <f aca="false">КЛ!F37</f>
        <v>1</v>
      </c>
      <c r="F37" s="102" t="n">
        <v>44573</v>
      </c>
    </row>
    <row r="38" customFormat="false" ht="13.8" hidden="false" customHeight="false" outlineLevel="0" collapsed="false">
      <c r="A38" s="101" t="n">
        <v>35</v>
      </c>
      <c r="B38" s="96" t="str">
        <f aca="false">КЛ!A38</f>
        <v>ПЭТ- выдув</v>
      </c>
      <c r="C38" s="96" t="str">
        <f aca="false">КЛ!B38</f>
        <v>3 контур</v>
      </c>
      <c r="D38" s="96" t="str">
        <f aca="false">КЛ!C38</f>
        <v>Киу</v>
      </c>
      <c r="E38" s="97" t="n">
        <f aca="false">КЛ!F38</f>
        <v>1</v>
      </c>
      <c r="F38" s="102" t="n">
        <v>44573</v>
      </c>
    </row>
    <row r="39" customFormat="false" ht="13.8" hidden="false" customHeight="false" outlineLevel="0" collapsed="false">
      <c r="A39" s="101" t="n">
        <v>36</v>
      </c>
      <c r="B39" s="96" t="str">
        <f aca="false">КЛ!A39</f>
        <v>Пункт охраны №2</v>
      </c>
      <c r="C39" s="96" t="str">
        <f aca="false">КЛ!B39</f>
        <v>3 контур</v>
      </c>
      <c r="D39" s="96" t="str">
        <f aca="false">КЛ!C39</f>
        <v>Киу</v>
      </c>
      <c r="E39" s="97" t="n">
        <f aca="false">КЛ!F39</f>
        <v>1</v>
      </c>
      <c r="F39" s="102" t="n">
        <v>44573</v>
      </c>
    </row>
    <row r="40" customFormat="false" ht="24" hidden="false" customHeight="false" outlineLevel="0" collapsed="false">
      <c r="A40" s="101" t="n">
        <v>37</v>
      </c>
      <c r="B40" s="96" t="str">
        <f aca="false">КЛ!A40</f>
        <v>ПЭТ выдув (за компрессором)</v>
      </c>
      <c r="C40" s="96" t="str">
        <f aca="false">КЛ!B40</f>
        <v>3 контур</v>
      </c>
      <c r="D40" s="96" t="str">
        <f aca="false">КЛ!C40</f>
        <v>Киу</v>
      </c>
      <c r="E40" s="97" t="n">
        <f aca="false">КЛ!F40</f>
        <v>1</v>
      </c>
      <c r="F40" s="102" t="n">
        <v>44573</v>
      </c>
    </row>
    <row r="41" customFormat="false" ht="24" hidden="false" customHeight="false" outlineLevel="0" collapsed="false">
      <c r="A41" s="101" t="n">
        <v>38</v>
      </c>
      <c r="B41" s="96" t="str">
        <f aca="false">КЛ!A41</f>
        <v>ПЭТ выдув (слева у стены)</v>
      </c>
      <c r="C41" s="96" t="str">
        <f aca="false">КЛ!B41</f>
        <v>3 контур</v>
      </c>
      <c r="D41" s="96" t="str">
        <f aca="false">КЛ!C41</f>
        <v>Киу</v>
      </c>
      <c r="E41" s="97" t="n">
        <f aca="false">КЛ!F41</f>
        <v>1</v>
      </c>
      <c r="F41" s="102" t="n">
        <v>44573</v>
      </c>
    </row>
    <row r="42" customFormat="false" ht="24" hidden="false" customHeight="false" outlineLevel="0" collapsed="false">
      <c r="A42" s="101" t="n">
        <v>39</v>
      </c>
      <c r="B42" s="96" t="str">
        <f aca="false">КЛ!A42</f>
        <v>Раздевыалка(старое здание)</v>
      </c>
      <c r="C42" s="96" t="str">
        <f aca="false">КЛ!B42</f>
        <v>3 контур</v>
      </c>
      <c r="D42" s="96" t="str">
        <f aca="false">КЛ!C42</f>
        <v>Киу</v>
      </c>
      <c r="E42" s="97" t="n">
        <f aca="false">КЛ!F42</f>
        <v>1</v>
      </c>
      <c r="F42" s="102" t="n">
        <v>44573</v>
      </c>
    </row>
    <row r="43" customFormat="false" ht="13.8" hidden="false" customHeight="false" outlineLevel="0" collapsed="false">
      <c r="A43" s="101" t="n">
        <v>40</v>
      </c>
      <c r="B43" s="96" t="str">
        <f aca="false">КЛ!A43</f>
        <v>ЦМС 1(слева от входа)</v>
      </c>
      <c r="C43" s="96" t="str">
        <f aca="false">КЛ!B43</f>
        <v>3 контур</v>
      </c>
      <c r="D43" s="96" t="str">
        <f aca="false">КЛ!C43</f>
        <v>Киу</v>
      </c>
      <c r="E43" s="97" t="n">
        <f aca="false">КЛ!F43</f>
        <v>1</v>
      </c>
      <c r="F43" s="102" t="n">
        <v>44573</v>
      </c>
    </row>
    <row r="44" customFormat="false" ht="24" hidden="false" customHeight="false" outlineLevel="0" collapsed="false">
      <c r="A44" s="101" t="n">
        <v>41</v>
      </c>
      <c r="B44" s="96" t="str">
        <f aca="false">КЛ!A44</f>
        <v>ЦМС 1 (справа от входа)</v>
      </c>
      <c r="C44" s="96" t="str">
        <f aca="false">КЛ!B44</f>
        <v>3 контур</v>
      </c>
      <c r="D44" s="96" t="str">
        <f aca="false">КЛ!C44</f>
        <v>Киу</v>
      </c>
      <c r="E44" s="97" t="n">
        <f aca="false">КЛ!F44</f>
        <v>1</v>
      </c>
      <c r="F44" s="102" t="n">
        <v>44573</v>
      </c>
    </row>
    <row r="45" customFormat="false" ht="13.8" hidden="false" customHeight="false" outlineLevel="0" collapsed="false">
      <c r="A45" s="101" t="n">
        <v>42</v>
      </c>
      <c r="B45" s="96" t="str">
        <f aca="false">КЛ!A45</f>
        <v>Цмс 2 слева от входа</v>
      </c>
      <c r="C45" s="96" t="str">
        <f aca="false">КЛ!B45</f>
        <v>3 контур</v>
      </c>
      <c r="D45" s="96" t="str">
        <f aca="false">КЛ!C45</f>
        <v>Киу</v>
      </c>
      <c r="E45" s="97" t="n">
        <f aca="false">КЛ!F45</f>
        <v>1</v>
      </c>
      <c r="F45" s="102" t="n">
        <v>44573</v>
      </c>
    </row>
    <row r="46" customFormat="false" ht="13.8" hidden="false" customHeight="false" outlineLevel="0" collapsed="false">
      <c r="A46" s="101" t="n">
        <v>43</v>
      </c>
      <c r="B46" s="96" t="str">
        <f aca="false">КЛ!A46</f>
        <v>Цмс 2 справа от входа</v>
      </c>
      <c r="C46" s="96" t="str">
        <f aca="false">КЛ!B46</f>
        <v>3 контур</v>
      </c>
      <c r="D46" s="96" t="str">
        <f aca="false">КЛ!C46</f>
        <v>Киу</v>
      </c>
      <c r="E46" s="97" t="n">
        <f aca="false">КЛ!F46</f>
        <v>1</v>
      </c>
      <c r="F46" s="102" t="n">
        <v>44573</v>
      </c>
    </row>
    <row r="47" customFormat="false" ht="13.8" hidden="false" customHeight="false" outlineLevel="0" collapsed="false">
      <c r="A47" s="101" t="n">
        <v>44</v>
      </c>
      <c r="B47" s="96" t="str">
        <f aca="false">КЛ!A47</f>
        <v>Цмс 3 слева от входа</v>
      </c>
      <c r="C47" s="96" t="str">
        <f aca="false">КЛ!B47</f>
        <v>3 контур</v>
      </c>
      <c r="D47" s="96" t="str">
        <f aca="false">КЛ!C47</f>
        <v>Киу</v>
      </c>
      <c r="E47" s="97" t="n">
        <f aca="false">КЛ!F47</f>
        <v>1</v>
      </c>
      <c r="F47" s="102" t="n">
        <v>44573</v>
      </c>
    </row>
    <row r="48" customFormat="false" ht="13.8" hidden="false" customHeight="false" outlineLevel="0" collapsed="false">
      <c r="A48" s="101" t="n">
        <v>45</v>
      </c>
      <c r="B48" s="96" t="str">
        <f aca="false">КЛ!A48</f>
        <v>Цмс 3 справа от входа</v>
      </c>
      <c r="C48" s="96" t="str">
        <f aca="false">КЛ!B48</f>
        <v>3 контур</v>
      </c>
      <c r="D48" s="96" t="str">
        <f aca="false">КЛ!C48</f>
        <v>Киу</v>
      </c>
      <c r="E48" s="97" t="n">
        <f aca="false">КЛ!F48</f>
        <v>1</v>
      </c>
      <c r="F48" s="102" t="n">
        <v>44573</v>
      </c>
    </row>
    <row r="49" customFormat="false" ht="24" hidden="false" customHeight="false" outlineLevel="0" collapsed="false">
      <c r="A49" s="101" t="n">
        <v>46</v>
      </c>
      <c r="B49" s="96" t="str">
        <f aca="false">КЛ!A49</f>
        <v>ЦМС 3 прямо напротив входа</v>
      </c>
      <c r="C49" s="96" t="str">
        <f aca="false">КЛ!B49</f>
        <v>3 контур</v>
      </c>
      <c r="D49" s="96" t="str">
        <f aca="false">КЛ!C49</f>
        <v>Киу</v>
      </c>
      <c r="E49" s="97" t="n">
        <f aca="false">КЛ!F49</f>
        <v>1</v>
      </c>
      <c r="F49" s="102" t="n">
        <v>44573</v>
      </c>
    </row>
    <row r="50" customFormat="false" ht="13.8" hidden="false" customHeight="false" outlineLevel="0" collapsed="false">
      <c r="A50" s="101" t="n">
        <v>47</v>
      </c>
      <c r="B50" s="96" t="str">
        <f aca="false">КЛ!A50</f>
        <v>Комната приема пищи</v>
      </c>
      <c r="C50" s="96" t="str">
        <f aca="false">КЛ!B50</f>
        <v>3 контур</v>
      </c>
      <c r="D50" s="96" t="str">
        <f aca="false">КЛ!C50</f>
        <v>Киу</v>
      </c>
      <c r="E50" s="97" t="n">
        <f aca="false">КЛ!F50</f>
        <v>1</v>
      </c>
      <c r="F50" s="102" t="n">
        <v>44573</v>
      </c>
    </row>
    <row r="51" customFormat="false" ht="13.8" hidden="false" customHeight="false" outlineLevel="0" collapsed="false">
      <c r="A51" s="101" t="n">
        <v>48</v>
      </c>
      <c r="B51" s="96" t="str">
        <f aca="false">КЛ!A51</f>
        <v>Отделение приема</v>
      </c>
      <c r="C51" s="96" t="str">
        <f aca="false">КЛ!B51</f>
        <v>3 контур</v>
      </c>
      <c r="D51" s="96" t="str">
        <f aca="false">КЛ!C51</f>
        <v>Киу</v>
      </c>
      <c r="E51" s="97" t="n">
        <f aca="false">КЛ!F51</f>
        <v>1</v>
      </c>
      <c r="F51" s="102" t="n">
        <v>44573</v>
      </c>
    </row>
    <row r="52" customFormat="false" ht="13.8" hidden="false" customHeight="false" outlineLevel="0" collapsed="false">
      <c r="A52" s="101" t="n">
        <v>49</v>
      </c>
      <c r="B52" s="96" t="str">
        <f aca="false">КЛ!A52</f>
        <v>Отделение сушки</v>
      </c>
      <c r="C52" s="96" t="str">
        <f aca="false">КЛ!B52</f>
        <v>3 контур</v>
      </c>
      <c r="D52" s="96" t="str">
        <f aca="false">КЛ!C52</f>
        <v>Киу</v>
      </c>
      <c r="E52" s="97" t="n">
        <f aca="false">КЛ!F52</f>
        <v>1</v>
      </c>
      <c r="F52" s="102" t="n">
        <v>44573</v>
      </c>
    </row>
    <row r="53" customFormat="false" ht="13.8" hidden="false" customHeight="false" outlineLevel="0" collapsed="false">
      <c r="A53" s="101" t="n">
        <v>50</v>
      </c>
      <c r="B53" s="96" t="str">
        <f aca="false">КЛ!A53</f>
        <v>Склад под лесницей</v>
      </c>
      <c r="C53" s="96" t="str">
        <f aca="false">КЛ!B53</f>
        <v>3 контур</v>
      </c>
      <c r="D53" s="96" t="str">
        <f aca="false">КЛ!C53</f>
        <v>Киу</v>
      </c>
      <c r="E53" s="97" t="n">
        <f aca="false">КЛ!F53</f>
        <v>1</v>
      </c>
      <c r="F53" s="102" t="n">
        <v>44573</v>
      </c>
    </row>
    <row r="54" customFormat="false" ht="24" hidden="false" customHeight="false" outlineLevel="0" collapsed="false">
      <c r="A54" s="101" t="n">
        <v>51</v>
      </c>
      <c r="B54" s="96" t="str">
        <f aca="false">КЛ!A54</f>
        <v>Склад дальний правый угол</v>
      </c>
      <c r="C54" s="96" t="str">
        <f aca="false">КЛ!B54</f>
        <v>3 контур</v>
      </c>
      <c r="D54" s="96" t="str">
        <f aca="false">КЛ!C54</f>
        <v>Киу</v>
      </c>
      <c r="E54" s="97" t="n">
        <f aca="false">КЛ!F54</f>
        <v>1</v>
      </c>
      <c r="F54" s="102" t="n">
        <v>44573</v>
      </c>
    </row>
    <row r="55" customFormat="false" ht="13.8" hidden="false" customHeight="false" outlineLevel="0" collapsed="false">
      <c r="A55" s="101" t="n">
        <v>52</v>
      </c>
      <c r="B55" s="96" t="str">
        <f aca="false">КЛ!A55</f>
        <v>Варочный цех</v>
      </c>
      <c r="C55" s="96" t="str">
        <f aca="false">КЛ!B55</f>
        <v>3 контур</v>
      </c>
      <c r="D55" s="96" t="str">
        <f aca="false">КЛ!C55</f>
        <v>Киу</v>
      </c>
      <c r="E55" s="97" t="n">
        <f aca="false">КЛ!F55</f>
        <v>1</v>
      </c>
      <c r="F55" s="102" t="n">
        <v>44573</v>
      </c>
    </row>
    <row r="56" customFormat="false" ht="13.8" hidden="false" customHeight="false" outlineLevel="0" collapsed="false">
      <c r="A56" s="101" t="n">
        <v>53</v>
      </c>
      <c r="B56" s="96" t="str">
        <f aca="false">КЛ!A56</f>
        <v>Варочный цех</v>
      </c>
      <c r="C56" s="96" t="str">
        <f aca="false">КЛ!B56</f>
        <v>3 контур</v>
      </c>
      <c r="D56" s="96" t="str">
        <f aca="false">КЛ!C56</f>
        <v>Киу</v>
      </c>
      <c r="E56" s="97" t="n">
        <f aca="false">КЛ!F56</f>
        <v>1</v>
      </c>
      <c r="F56" s="102" t="n">
        <v>44573</v>
      </c>
    </row>
    <row r="57" customFormat="false" ht="13.8" hidden="false" customHeight="false" outlineLevel="0" collapsed="false">
      <c r="A57" s="101" t="n">
        <v>54</v>
      </c>
      <c r="B57" s="96" t="str">
        <f aca="false">КЛ!A57</f>
        <v>Варочный цех</v>
      </c>
      <c r="C57" s="96" t="str">
        <f aca="false">КЛ!B57</f>
        <v>3 контур</v>
      </c>
      <c r="D57" s="96" t="str">
        <f aca="false">КЛ!C57</f>
        <v>Киу</v>
      </c>
      <c r="E57" s="97" t="n">
        <f aca="false">КЛ!F57</f>
        <v>1</v>
      </c>
      <c r="F57" s="102" t="n">
        <v>44573</v>
      </c>
    </row>
    <row r="58" customFormat="false" ht="13.8" hidden="false" customHeight="false" outlineLevel="0" collapsed="false">
      <c r="A58" s="101" t="n">
        <v>55</v>
      </c>
      <c r="B58" s="96" t="str">
        <f aca="false">КЛ!A58</f>
        <v>Варочный цех</v>
      </c>
      <c r="C58" s="96" t="str">
        <f aca="false">КЛ!B58</f>
        <v>3 контур</v>
      </c>
      <c r="D58" s="96" t="str">
        <f aca="false">КЛ!C58</f>
        <v>Киу</v>
      </c>
      <c r="E58" s="97" t="n">
        <f aca="false">КЛ!F58</f>
        <v>1</v>
      </c>
      <c r="F58" s="102" t="n">
        <v>44573</v>
      </c>
    </row>
    <row r="59" customFormat="false" ht="13.8" hidden="false" customHeight="false" outlineLevel="0" collapsed="false">
      <c r="A59" s="101" t="n">
        <v>56</v>
      </c>
      <c r="B59" s="96" t="str">
        <f aca="false">КЛ!A59</f>
        <v>Варочный цех</v>
      </c>
      <c r="C59" s="96" t="str">
        <f aca="false">КЛ!B59</f>
        <v>3 контур</v>
      </c>
      <c r="D59" s="96" t="str">
        <f aca="false">КЛ!C59</f>
        <v>Киу</v>
      </c>
      <c r="E59" s="97" t="n">
        <f aca="false">КЛ!F59</f>
        <v>1</v>
      </c>
      <c r="F59" s="102" t="n">
        <v>44573</v>
      </c>
    </row>
    <row r="60" customFormat="false" ht="13.8" hidden="false" customHeight="false" outlineLevel="0" collapsed="false">
      <c r="A60" s="101" t="n">
        <v>57</v>
      </c>
      <c r="B60" s="96" t="str">
        <f aca="false">КЛ!A60</f>
        <v>Периметр здания</v>
      </c>
      <c r="C60" s="96" t="str">
        <f aca="false">КЛ!B60</f>
        <v>2 контур</v>
      </c>
      <c r="D60" s="96" t="str">
        <f aca="false">КЛ!C60</f>
        <v>У</v>
      </c>
      <c r="E60" s="97" t="n">
        <f aca="false">КЛ!F60</f>
        <v>29</v>
      </c>
      <c r="F60" s="102" t="n">
        <v>44573</v>
      </c>
    </row>
    <row r="63" customFormat="false" ht="13.8" hidden="false" customHeight="true" outlineLevel="0" collapsed="false">
      <c r="A63" s="39" t="s">
        <v>13</v>
      </c>
      <c r="B63" s="39"/>
      <c r="C63" s="12"/>
      <c r="D63" s="12"/>
      <c r="E63" s="8"/>
      <c r="F63" s="79"/>
      <c r="G63" s="103"/>
      <c r="H63" s="103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80"/>
      <c r="BL63" s="80"/>
    </row>
    <row r="64" customFormat="false" ht="13.8" hidden="false" customHeight="false" outlineLevel="0" collapsed="false">
      <c r="A64" s="11" t="s">
        <v>40</v>
      </c>
      <c r="B64" s="11"/>
      <c r="C64" s="8"/>
      <c r="D64" s="2"/>
      <c r="E64" s="2" t="s">
        <v>15</v>
      </c>
      <c r="F64" s="79"/>
      <c r="G64" s="103"/>
      <c r="H64" s="103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80"/>
      <c r="BL64" s="80"/>
    </row>
    <row r="65" customFormat="false" ht="13.8" hidden="false" customHeight="false" outlineLevel="0" collapsed="false">
      <c r="A65" s="11"/>
      <c r="B65" s="11"/>
      <c r="C65" s="8"/>
      <c r="D65" s="2"/>
      <c r="E65" s="2"/>
      <c r="F65" s="79"/>
      <c r="G65" s="103"/>
      <c r="H65" s="103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80"/>
      <c r="BL65" s="80"/>
    </row>
    <row r="66" customFormat="false" ht="13.8" hidden="false" customHeight="false" outlineLevel="0" collapsed="false">
      <c r="A66" s="10" t="s">
        <v>16</v>
      </c>
      <c r="B66" s="8"/>
      <c r="C66" s="8"/>
      <c r="D66" s="8"/>
      <c r="E66" s="8"/>
      <c r="F66" s="79"/>
      <c r="G66" s="103"/>
      <c r="H66" s="103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80"/>
      <c r="BL66" s="80"/>
    </row>
    <row r="67" customFormat="false" ht="62.5" hidden="false" customHeight="false" outlineLevel="0" collapsed="false">
      <c r="A67" s="12" t="s">
        <v>147</v>
      </c>
      <c r="B67" s="11"/>
      <c r="C67" s="7"/>
      <c r="D67" s="11"/>
      <c r="E67" s="11"/>
      <c r="F67" s="11"/>
      <c r="G67" s="11"/>
      <c r="H67" s="103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80"/>
      <c r="BL67" s="80"/>
    </row>
    <row r="68" customFormat="false" ht="14.25" hidden="false" customHeight="true" outlineLevel="0" collapsed="false">
      <c r="A68" s="4"/>
      <c r="B68" s="3"/>
      <c r="C68" s="3"/>
    </row>
    <row r="69" customFormat="false" ht="26.1" hidden="false" customHeight="true" outlineLevel="0" collapsed="false">
      <c r="A69" s="6"/>
      <c r="B69" s="6"/>
      <c r="C69" s="6"/>
      <c r="D69" s="6"/>
      <c r="E69" s="2"/>
    </row>
    <row r="70" customFormat="false" ht="13.8" hidden="false" customHeight="false" outlineLevel="0" collapsed="false"/>
    <row r="71" customFormat="false" ht="13.8" hidden="false" customHeight="false" outlineLevel="0" collapsed="false"/>
  </sheetData>
  <mergeCells count="7">
    <mergeCell ref="A1:H1"/>
    <mergeCell ref="C2:E2"/>
    <mergeCell ref="A63:B63"/>
    <mergeCell ref="A64:B64"/>
    <mergeCell ref="D67:E67"/>
    <mergeCell ref="F67:G67"/>
    <mergeCell ref="A69:D69"/>
  </mergeCells>
  <printOptions headings="false" gridLines="false" gridLinesSet="true" horizontalCentered="false" verticalCentered="false"/>
  <pageMargins left="0.7875" right="0.7875" top="0.539583333333333" bottom="1.05277777777778" header="0.274305555555556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4"/>
  <sheetViews>
    <sheetView showFormulas="false" showGridLines="true" showRowColHeaders="true" showZeros="true" rightToLeft="false" tabSelected="false" showOutlineSymbols="true" defaultGridColor="true" view="normal" topLeftCell="A25" colorId="64" zoomScale="75" zoomScaleNormal="75" zoomScalePageLayoutView="100" workbookViewId="0">
      <selection pane="topLeft" activeCell="N37" activeCellId="0" sqref="N37"/>
    </sheetView>
  </sheetViews>
  <sheetFormatPr defaultColWidth="10.4921875" defaultRowHeight="13.8" zeroHeight="false" outlineLevelRow="0" outlineLevelCol="0"/>
  <cols>
    <col collapsed="false" customWidth="true" hidden="false" outlineLevel="0" max="1" min="1" style="39" width="26.5"/>
    <col collapsed="false" customWidth="false" hidden="false" outlineLevel="0" max="2" min="2" style="104" width="10.53"/>
    <col collapsed="false" customWidth="true" hidden="false" outlineLevel="0" max="3" min="3" style="104" width="8"/>
    <col collapsed="false" customWidth="true" hidden="false" outlineLevel="0" max="4" min="4" style="105" width="7.51"/>
    <col collapsed="false" customWidth="true" hidden="false" outlineLevel="0" max="5" min="5" style="79" width="10.38"/>
    <col collapsed="false" customWidth="true" hidden="false" outlineLevel="0" max="6" min="6" style="79" width="7.39"/>
    <col collapsed="false" customWidth="true" hidden="false" outlineLevel="0" max="7" min="7" style="103" width="8.62"/>
    <col collapsed="false" customWidth="true" hidden="false" outlineLevel="0" max="8" min="8" style="103" width="7.62"/>
    <col collapsed="false" customWidth="true" hidden="false" outlineLevel="0" max="9" min="9" style="79" width="7.84"/>
    <col collapsed="false" customWidth="true" hidden="false" outlineLevel="0" max="10" min="10" style="79" width="7.28"/>
    <col collapsed="false" customWidth="true" hidden="false" outlineLevel="0" max="11" min="11" style="79" width="8"/>
    <col collapsed="false" customWidth="true" hidden="false" outlineLevel="0" max="12" min="12" style="79" width="8.5"/>
  </cols>
  <sheetData>
    <row r="1" customFormat="false" ht="13.8" hidden="false" customHeight="true" outlineLevel="0" collapsed="false">
      <c r="A1" s="77" t="s">
        <v>148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customFormat="false" ht="13.8" hidden="false" customHeight="false" outlineLevel="0" collapsed="false">
      <c r="A2" s="39" t="str">
        <f aca="false">'Акт сдачи-приемки'!A4</f>
        <v>01.01.2022 — 31.01.2022</v>
      </c>
    </row>
    <row r="3" customFormat="false" ht="44.25" hidden="false" customHeight="false" outlineLevel="0" collapsed="false">
      <c r="A3" s="106" t="s">
        <v>83</v>
      </c>
      <c r="B3" s="107" t="s">
        <v>149</v>
      </c>
      <c r="C3" s="107" t="s">
        <v>150</v>
      </c>
      <c r="D3" s="107" t="s">
        <v>85</v>
      </c>
      <c r="E3" s="106" t="s">
        <v>151</v>
      </c>
      <c r="F3" s="108" t="s">
        <v>152</v>
      </c>
      <c r="G3" s="108" t="s">
        <v>153</v>
      </c>
      <c r="H3" s="108" t="s">
        <v>154</v>
      </c>
      <c r="I3" s="108" t="s">
        <v>155</v>
      </c>
      <c r="J3" s="108" t="s">
        <v>156</v>
      </c>
      <c r="K3" s="108" t="s">
        <v>157</v>
      </c>
      <c r="L3" s="108" t="s">
        <v>158</v>
      </c>
    </row>
    <row r="4" customFormat="false" ht="13.8" hidden="false" customHeight="false" outlineLevel="0" collapsed="false">
      <c r="A4" s="109" t="str">
        <f aca="false">'График ревизий'!B4</f>
        <v>Кизельгуровый склад</v>
      </c>
      <c r="B4" s="110" t="str">
        <f aca="false">'График ревизий'!C4</f>
        <v>3 контур</v>
      </c>
      <c r="C4" s="110" t="str">
        <f aca="false">'График ревизий'!D4</f>
        <v>Киу</v>
      </c>
      <c r="D4" s="110" t="n">
        <f aca="false">'График ревизий'!E4</f>
        <v>1</v>
      </c>
      <c r="E4" s="75" t="s">
        <v>159</v>
      </c>
      <c r="F4" s="111" t="n">
        <v>1</v>
      </c>
      <c r="G4" s="111" t="s">
        <v>160</v>
      </c>
      <c r="H4" s="111" t="s">
        <v>160</v>
      </c>
      <c r="I4" s="111" t="s">
        <v>160</v>
      </c>
      <c r="J4" s="111" t="s">
        <v>160</v>
      </c>
      <c r="K4" s="111" t="s">
        <v>160</v>
      </c>
      <c r="L4" s="111" t="s">
        <v>160</v>
      </c>
    </row>
    <row r="5" customFormat="false" ht="13.8" hidden="false" customHeight="false" outlineLevel="0" collapsed="false">
      <c r="A5" s="109" t="str">
        <f aca="false">'График ревизий'!B5</f>
        <v>Кислотное отделение</v>
      </c>
      <c r="B5" s="110" t="str">
        <f aca="false">'График ревизий'!C5</f>
        <v>3 контур</v>
      </c>
      <c r="C5" s="110" t="str">
        <f aca="false">'График ревизий'!D5</f>
        <v>Киу</v>
      </c>
      <c r="D5" s="110" t="n">
        <f aca="false">'График ревизий'!E5</f>
        <v>2</v>
      </c>
      <c r="E5" s="75" t="s">
        <v>159</v>
      </c>
      <c r="F5" s="111" t="n">
        <v>1</v>
      </c>
      <c r="G5" s="111" t="s">
        <v>160</v>
      </c>
      <c r="H5" s="111" t="s">
        <v>160</v>
      </c>
      <c r="I5" s="111" t="s">
        <v>160</v>
      </c>
      <c r="J5" s="111" t="s">
        <v>160</v>
      </c>
      <c r="K5" s="111" t="s">
        <v>160</v>
      </c>
      <c r="L5" s="111" t="s">
        <v>160</v>
      </c>
    </row>
    <row r="6" customFormat="false" ht="13.8" hidden="false" customHeight="false" outlineLevel="0" collapsed="false">
      <c r="A6" s="109" t="str">
        <f aca="false">'График ревизий'!B6</f>
        <v>СИП-станция (справа)</v>
      </c>
      <c r="B6" s="110" t="str">
        <f aca="false">'График ревизий'!C6</f>
        <v>3 контур</v>
      </c>
      <c r="C6" s="110" t="str">
        <f aca="false">'График ревизий'!D6</f>
        <v>Киу</v>
      </c>
      <c r="D6" s="110" t="n">
        <f aca="false">'График ревизий'!E6</f>
        <v>3</v>
      </c>
      <c r="E6" s="75" t="s">
        <v>159</v>
      </c>
      <c r="F6" s="111" t="n">
        <v>1</v>
      </c>
      <c r="G6" s="111" t="s">
        <v>160</v>
      </c>
      <c r="H6" s="111" t="s">
        <v>160</v>
      </c>
      <c r="I6" s="111" t="s">
        <v>160</v>
      </c>
      <c r="J6" s="111" t="s">
        <v>160</v>
      </c>
      <c r="K6" s="111" t="s">
        <v>160</v>
      </c>
      <c r="L6" s="111" t="s">
        <v>160</v>
      </c>
    </row>
    <row r="7" customFormat="false" ht="13.8" hidden="false" customHeight="false" outlineLevel="0" collapsed="false">
      <c r="A7" s="109" t="str">
        <f aca="false">'График ревизий'!B7</f>
        <v>СИП-станция (слева)</v>
      </c>
      <c r="B7" s="110" t="str">
        <f aca="false">'График ревизий'!C7</f>
        <v>3 контур</v>
      </c>
      <c r="C7" s="110" t="str">
        <f aca="false">'График ревизий'!D7</f>
        <v>Киу</v>
      </c>
      <c r="D7" s="110" t="n">
        <f aca="false">'График ревизий'!E7</f>
        <v>4</v>
      </c>
      <c r="E7" s="75" t="s">
        <v>159</v>
      </c>
      <c r="F7" s="111" t="n">
        <v>1</v>
      </c>
      <c r="G7" s="111" t="s">
        <v>160</v>
      </c>
      <c r="H7" s="111" t="s">
        <v>160</v>
      </c>
      <c r="I7" s="111" t="s">
        <v>160</v>
      </c>
      <c r="J7" s="111" t="s">
        <v>160</v>
      </c>
      <c r="K7" s="111" t="s">
        <v>160</v>
      </c>
      <c r="L7" s="111" t="s">
        <v>160</v>
      </c>
    </row>
    <row r="8" customFormat="false" ht="13.8" hidden="false" customHeight="false" outlineLevel="0" collapsed="false">
      <c r="A8" s="109" t="str">
        <f aca="false">'График ревизий'!B8</f>
        <v>Подработка (у входа)</v>
      </c>
      <c r="B8" s="110" t="str">
        <f aca="false">'График ревизий'!C8</f>
        <v>3 контур</v>
      </c>
      <c r="C8" s="110" t="str">
        <f aca="false">'График ревизий'!D8</f>
        <v>Киу</v>
      </c>
      <c r="D8" s="110" t="n">
        <f aca="false">'График ревизий'!E8</f>
        <v>5</v>
      </c>
      <c r="E8" s="75" t="s">
        <v>159</v>
      </c>
      <c r="F8" s="111" t="n">
        <v>1</v>
      </c>
      <c r="G8" s="111" t="s">
        <v>160</v>
      </c>
      <c r="H8" s="111" t="s">
        <v>160</v>
      </c>
      <c r="I8" s="111" t="s">
        <v>160</v>
      </c>
      <c r="J8" s="111" t="s">
        <v>160</v>
      </c>
      <c r="K8" s="111" t="s">
        <v>160</v>
      </c>
      <c r="L8" s="111" t="s">
        <v>160</v>
      </c>
    </row>
    <row r="9" customFormat="false" ht="13.8" hidden="false" customHeight="false" outlineLevel="0" collapsed="false">
      <c r="A9" s="109" t="str">
        <f aca="false">'График ревизий'!B9</f>
        <v>Подработка (противоп.стена)</v>
      </c>
      <c r="B9" s="110" t="str">
        <f aca="false">'График ревизий'!C9</f>
        <v>3 контур</v>
      </c>
      <c r="C9" s="110" t="str">
        <f aca="false">'График ревизий'!D9</f>
        <v>Киу</v>
      </c>
      <c r="D9" s="110" t="n">
        <f aca="false">'График ревизий'!E9</f>
        <v>6</v>
      </c>
      <c r="E9" s="75" t="s">
        <v>159</v>
      </c>
      <c r="F9" s="111" t="n">
        <v>1</v>
      </c>
      <c r="G9" s="111" t="s">
        <v>160</v>
      </c>
      <c r="H9" s="111" t="s">
        <v>160</v>
      </c>
      <c r="I9" s="111" t="s">
        <v>160</v>
      </c>
      <c r="J9" s="111" t="s">
        <v>160</v>
      </c>
      <c r="K9" s="111" t="s">
        <v>160</v>
      </c>
      <c r="L9" s="111" t="s">
        <v>160</v>
      </c>
    </row>
    <row r="10" customFormat="false" ht="13.8" hidden="false" customHeight="false" outlineLevel="0" collapsed="false">
      <c r="A10" s="109" t="str">
        <f aca="false">'График ревизий'!B10</f>
        <v>Варочное отделение (центр.вход)</v>
      </c>
      <c r="B10" s="110" t="str">
        <f aca="false">'График ревизий'!C10</f>
        <v>3 контур</v>
      </c>
      <c r="C10" s="110" t="str">
        <f aca="false">'График ревизий'!D10</f>
        <v>Киу</v>
      </c>
      <c r="D10" s="110" t="n">
        <f aca="false">'График ревизий'!E10</f>
        <v>7</v>
      </c>
      <c r="E10" s="75" t="s">
        <v>159</v>
      </c>
      <c r="F10" s="111" t="n">
        <v>1</v>
      </c>
      <c r="G10" s="111" t="s">
        <v>160</v>
      </c>
      <c r="H10" s="111" t="s">
        <v>160</v>
      </c>
      <c r="I10" s="111" t="s">
        <v>160</v>
      </c>
      <c r="J10" s="111" t="s">
        <v>160</v>
      </c>
      <c r="K10" s="111" t="s">
        <v>160</v>
      </c>
      <c r="L10" s="111" t="s">
        <v>160</v>
      </c>
    </row>
    <row r="11" customFormat="false" ht="13.8" hidden="false" customHeight="false" outlineLevel="0" collapsed="false">
      <c r="A11" s="109" t="str">
        <f aca="false">'График ревизий'!B11</f>
        <v>Операторская</v>
      </c>
      <c r="B11" s="110" t="str">
        <f aca="false">'График ревизий'!C11</f>
        <v>3 контур</v>
      </c>
      <c r="C11" s="110" t="str">
        <f aca="false">'График ревизий'!D11</f>
        <v>Киу</v>
      </c>
      <c r="D11" s="110" t="n">
        <f aca="false">'График ревизий'!E11</f>
        <v>8</v>
      </c>
      <c r="E11" s="75" t="s">
        <v>159</v>
      </c>
      <c r="F11" s="111" t="n">
        <v>1</v>
      </c>
      <c r="G11" s="111" t="s">
        <v>160</v>
      </c>
      <c r="H11" s="111" t="s">
        <v>160</v>
      </c>
      <c r="I11" s="111" t="s">
        <v>160</v>
      </c>
      <c r="J11" s="111" t="s">
        <v>160</v>
      </c>
      <c r="K11" s="111" t="s">
        <v>160</v>
      </c>
      <c r="L11" s="111" t="s">
        <v>160</v>
      </c>
    </row>
    <row r="12" customFormat="false" ht="23.55" hidden="false" customHeight="false" outlineLevel="0" collapsed="false">
      <c r="A12" s="109" t="str">
        <f aca="false">'График ревизий'!B12</f>
        <v>Фильтрационное отделение (за фильтром)</v>
      </c>
      <c r="B12" s="110" t="str">
        <f aca="false">'График ревизий'!C12</f>
        <v>3 контур</v>
      </c>
      <c r="C12" s="110" t="str">
        <f aca="false">'График ревизий'!D12</f>
        <v>Киу</v>
      </c>
      <c r="D12" s="110" t="n">
        <f aca="false">'График ревизий'!E12</f>
        <v>9</v>
      </c>
      <c r="E12" s="75" t="s">
        <v>159</v>
      </c>
      <c r="F12" s="111" t="n">
        <v>1</v>
      </c>
      <c r="G12" s="111" t="s">
        <v>160</v>
      </c>
      <c r="H12" s="111" t="s">
        <v>160</v>
      </c>
      <c r="I12" s="111" t="s">
        <v>160</v>
      </c>
      <c r="J12" s="111" t="s">
        <v>160</v>
      </c>
      <c r="K12" s="111" t="s">
        <v>160</v>
      </c>
      <c r="L12" s="111" t="s">
        <v>160</v>
      </c>
    </row>
    <row r="13" customFormat="false" ht="13.8" hidden="false" customHeight="false" outlineLevel="0" collapsed="false">
      <c r="A13" s="109" t="str">
        <f aca="false">'График ревизий'!B13</f>
        <v>Водоподготовка (центр.вход)</v>
      </c>
      <c r="B13" s="110" t="str">
        <f aca="false">'График ревизий'!C13</f>
        <v>3 контур</v>
      </c>
      <c r="C13" s="110" t="str">
        <f aca="false">'График ревизий'!D13</f>
        <v>Киу</v>
      </c>
      <c r="D13" s="110" t="n">
        <f aca="false">'График ревизий'!E13</f>
        <v>10</v>
      </c>
      <c r="E13" s="75" t="s">
        <v>159</v>
      </c>
      <c r="F13" s="111" t="n">
        <v>1</v>
      </c>
      <c r="G13" s="111" t="s">
        <v>160</v>
      </c>
      <c r="H13" s="111" t="s">
        <v>160</v>
      </c>
      <c r="I13" s="111" t="s">
        <v>160</v>
      </c>
      <c r="J13" s="111" t="s">
        <v>160</v>
      </c>
      <c r="K13" s="111" t="s">
        <v>160</v>
      </c>
      <c r="L13" s="111" t="s">
        <v>160</v>
      </c>
    </row>
    <row r="14" customFormat="false" ht="25.95" hidden="false" customHeight="true" outlineLevel="0" collapsed="false">
      <c r="A14" s="109" t="str">
        <f aca="false">'График ревизий'!B14</f>
        <v>Водоподготовка (за компрессорами)</v>
      </c>
      <c r="B14" s="110" t="str">
        <f aca="false">'График ревизий'!C14</f>
        <v>3 контур</v>
      </c>
      <c r="C14" s="110" t="str">
        <f aca="false">'График ревизий'!D14</f>
        <v>Киу</v>
      </c>
      <c r="D14" s="110" t="n">
        <f aca="false">'График ревизий'!E14</f>
        <v>11</v>
      </c>
      <c r="E14" s="75" t="s">
        <v>159</v>
      </c>
      <c r="F14" s="111" t="n">
        <v>1</v>
      </c>
      <c r="G14" s="111" t="s">
        <v>160</v>
      </c>
      <c r="H14" s="111" t="s">
        <v>160</v>
      </c>
      <c r="I14" s="111" t="s">
        <v>160</v>
      </c>
      <c r="J14" s="111" t="s">
        <v>160</v>
      </c>
      <c r="K14" s="111" t="s">
        <v>160</v>
      </c>
      <c r="L14" s="111" t="s">
        <v>160</v>
      </c>
    </row>
    <row r="15" customFormat="false" ht="13.8" hidden="false" customHeight="false" outlineLevel="0" collapsed="false">
      <c r="A15" s="109" t="str">
        <f aca="false">'График ревизий'!B15</f>
        <v>Электрощитовая</v>
      </c>
      <c r="B15" s="110" t="str">
        <f aca="false">'График ревизий'!C15</f>
        <v>3 контур</v>
      </c>
      <c r="C15" s="110" t="str">
        <f aca="false">'График ревизий'!D15</f>
        <v>Киу</v>
      </c>
      <c r="D15" s="110" t="n">
        <f aca="false">'График ревизий'!E15</f>
        <v>12</v>
      </c>
      <c r="E15" s="75" t="s">
        <v>159</v>
      </c>
      <c r="F15" s="111" t="n">
        <v>1</v>
      </c>
      <c r="G15" s="111" t="s">
        <v>160</v>
      </c>
      <c r="H15" s="111" t="s">
        <v>160</v>
      </c>
      <c r="I15" s="111" t="s">
        <v>160</v>
      </c>
      <c r="J15" s="111" t="s">
        <v>160</v>
      </c>
      <c r="K15" s="111" t="s">
        <v>160</v>
      </c>
      <c r="L15" s="111" t="s">
        <v>160</v>
      </c>
    </row>
    <row r="16" customFormat="false" ht="13.8" hidden="false" customHeight="false" outlineLevel="0" collapsed="false">
      <c r="A16" s="109" t="str">
        <f aca="false">'График ревизий'!B16</f>
        <v>Комната для приема пищи</v>
      </c>
      <c r="B16" s="110" t="str">
        <f aca="false">'График ревизий'!C16</f>
        <v>3 контур</v>
      </c>
      <c r="C16" s="110" t="str">
        <f aca="false">'График ревизий'!D16</f>
        <v>Киу</v>
      </c>
      <c r="D16" s="110" t="n">
        <f aca="false">'График ревизий'!E16</f>
        <v>13</v>
      </c>
      <c r="E16" s="75" t="s">
        <v>159</v>
      </c>
      <c r="F16" s="111" t="n">
        <v>1</v>
      </c>
      <c r="G16" s="111" t="s">
        <v>160</v>
      </c>
      <c r="H16" s="111" t="s">
        <v>160</v>
      </c>
      <c r="I16" s="111" t="s">
        <v>160</v>
      </c>
      <c r="J16" s="111" t="s">
        <v>160</v>
      </c>
      <c r="K16" s="111" t="s">
        <v>160</v>
      </c>
      <c r="L16" s="111" t="s">
        <v>160</v>
      </c>
    </row>
    <row r="17" customFormat="false" ht="13.8" hidden="false" customHeight="false" outlineLevel="0" collapsed="false">
      <c r="A17" s="109" t="str">
        <f aca="false">'График ревизий'!B17</f>
        <v>Дрожжевое отделение (справа)</v>
      </c>
      <c r="B17" s="110" t="str">
        <f aca="false">'График ревизий'!C17</f>
        <v>3 контур</v>
      </c>
      <c r="C17" s="110" t="str">
        <f aca="false">'График ревизий'!D17</f>
        <v>Киу</v>
      </c>
      <c r="D17" s="110" t="n">
        <f aca="false">'График ревизий'!E17</f>
        <v>14</v>
      </c>
      <c r="E17" s="75" t="s">
        <v>159</v>
      </c>
      <c r="F17" s="111" t="n">
        <v>1</v>
      </c>
      <c r="G17" s="111" t="s">
        <v>160</v>
      </c>
      <c r="H17" s="111" t="s">
        <v>160</v>
      </c>
      <c r="I17" s="111" t="s">
        <v>160</v>
      </c>
      <c r="J17" s="111" t="s">
        <v>160</v>
      </c>
      <c r="K17" s="111" t="s">
        <v>160</v>
      </c>
      <c r="L17" s="111" t="s">
        <v>160</v>
      </c>
    </row>
    <row r="18" customFormat="false" ht="13.8" hidden="false" customHeight="false" outlineLevel="0" collapsed="false">
      <c r="A18" s="109" t="str">
        <f aca="false">'График ревизий'!B18</f>
        <v>Дрожжевое отделение (СТД)</v>
      </c>
      <c r="B18" s="110" t="str">
        <f aca="false">'График ревизий'!C18</f>
        <v>3 контур</v>
      </c>
      <c r="C18" s="110" t="str">
        <f aca="false">'График ревизий'!D18</f>
        <v>Киу</v>
      </c>
      <c r="D18" s="110" t="n">
        <f aca="false">'График ревизий'!E18</f>
        <v>15</v>
      </c>
      <c r="E18" s="75" t="s">
        <v>159</v>
      </c>
      <c r="F18" s="111" t="n">
        <v>1</v>
      </c>
      <c r="G18" s="111" t="s">
        <v>160</v>
      </c>
      <c r="H18" s="111" t="s">
        <v>160</v>
      </c>
      <c r="I18" s="111" t="s">
        <v>160</v>
      </c>
      <c r="J18" s="111" t="s">
        <v>160</v>
      </c>
      <c r="K18" s="111" t="s">
        <v>160</v>
      </c>
      <c r="L18" s="111" t="s">
        <v>160</v>
      </c>
    </row>
    <row r="19" customFormat="false" ht="13.8" hidden="false" customHeight="false" outlineLevel="0" collapsed="false">
      <c r="A19" s="109" t="str">
        <f aca="false">'График ревизий'!B19</f>
        <v>ЦКТ (центр.вход)</v>
      </c>
      <c r="B19" s="110" t="str">
        <f aca="false">'График ревизий'!C19</f>
        <v>3 контур</v>
      </c>
      <c r="C19" s="110" t="str">
        <f aca="false">'График ревизий'!D19</f>
        <v>Киу</v>
      </c>
      <c r="D19" s="110" t="n">
        <f aca="false">'График ревизий'!E19</f>
        <v>16</v>
      </c>
      <c r="E19" s="75" t="s">
        <v>159</v>
      </c>
      <c r="F19" s="111" t="n">
        <v>1</v>
      </c>
      <c r="G19" s="111" t="s">
        <v>160</v>
      </c>
      <c r="H19" s="111" t="s">
        <v>160</v>
      </c>
      <c r="I19" s="111" t="s">
        <v>160</v>
      </c>
      <c r="J19" s="111" t="s">
        <v>160</v>
      </c>
      <c r="K19" s="111" t="s">
        <v>160</v>
      </c>
      <c r="L19" s="111" t="s">
        <v>160</v>
      </c>
    </row>
    <row r="20" customFormat="false" ht="23.55" hidden="false" customHeight="false" outlineLevel="0" collapsed="false">
      <c r="A20" s="109" t="str">
        <f aca="false">'График ревизий'!B20</f>
        <v>Подсобное помещение технич.персонала</v>
      </c>
      <c r="B20" s="110" t="str">
        <f aca="false">'График ревизий'!C20</f>
        <v>3 контур</v>
      </c>
      <c r="C20" s="110" t="str">
        <f aca="false">'График ревизий'!D20</f>
        <v>Киу</v>
      </c>
      <c r="D20" s="110" t="n">
        <f aca="false">'График ревизий'!E20</f>
        <v>17</v>
      </c>
      <c r="E20" s="75" t="s">
        <v>161</v>
      </c>
      <c r="F20" s="111" t="n">
        <v>1</v>
      </c>
      <c r="G20" s="111" t="s">
        <v>160</v>
      </c>
      <c r="H20" s="111" t="s">
        <v>160</v>
      </c>
      <c r="I20" s="111" t="s">
        <v>160</v>
      </c>
      <c r="J20" s="111" t="s">
        <v>160</v>
      </c>
      <c r="K20" s="111" t="s">
        <v>160</v>
      </c>
      <c r="L20" s="111" t="s">
        <v>160</v>
      </c>
    </row>
    <row r="21" customFormat="false" ht="13.8" hidden="false" customHeight="false" outlineLevel="0" collapsed="false">
      <c r="A21" s="109" t="str">
        <f aca="false">'График ревизий'!B21</f>
        <v>Санпропускник</v>
      </c>
      <c r="B21" s="110" t="str">
        <f aca="false">'График ревизий'!C21</f>
        <v>3 контур</v>
      </c>
      <c r="C21" s="110" t="str">
        <f aca="false">'График ревизий'!D21</f>
        <v>Киу</v>
      </c>
      <c r="D21" s="110" t="n">
        <f aca="false">'График ревизий'!E21</f>
        <v>18</v>
      </c>
      <c r="E21" s="75" t="s">
        <v>159</v>
      </c>
      <c r="F21" s="111" t="n">
        <v>1</v>
      </c>
      <c r="G21" s="111" t="s">
        <v>160</v>
      </c>
      <c r="H21" s="111" t="s">
        <v>160</v>
      </c>
      <c r="I21" s="111" t="s">
        <v>160</v>
      </c>
      <c r="J21" s="111" t="s">
        <v>160</v>
      </c>
      <c r="K21" s="111" t="s">
        <v>160</v>
      </c>
      <c r="L21" s="111" t="s">
        <v>160</v>
      </c>
    </row>
    <row r="22" customFormat="false" ht="13.8" hidden="false" customHeight="false" outlineLevel="0" collapsed="false">
      <c r="A22" s="109" t="str">
        <f aca="false">'График ревизий'!B22</f>
        <v>ЦР (под лестницей)</v>
      </c>
      <c r="B22" s="110" t="str">
        <f aca="false">'График ревизий'!C22</f>
        <v>3 контур</v>
      </c>
      <c r="C22" s="110" t="str">
        <f aca="false">'График ревизий'!D22</f>
        <v>Киу</v>
      </c>
      <c r="D22" s="110" t="n">
        <f aca="false">'График ревизий'!E22</f>
        <v>19</v>
      </c>
      <c r="E22" s="75" t="s">
        <v>159</v>
      </c>
      <c r="F22" s="111" t="n">
        <v>1</v>
      </c>
      <c r="G22" s="111" t="s">
        <v>160</v>
      </c>
      <c r="H22" s="111" t="s">
        <v>160</v>
      </c>
      <c r="I22" s="111" t="s">
        <v>160</v>
      </c>
      <c r="J22" s="111" t="s">
        <v>160</v>
      </c>
      <c r="K22" s="111" t="s">
        <v>160</v>
      </c>
      <c r="L22" s="111" t="s">
        <v>160</v>
      </c>
    </row>
    <row r="23" customFormat="false" ht="13.8" hidden="false" customHeight="false" outlineLevel="0" collapsed="false">
      <c r="A23" s="109" t="str">
        <f aca="false">'График ревизий'!B23</f>
        <v>СГПиТ (у операторской)</v>
      </c>
      <c r="B23" s="110" t="str">
        <f aca="false">'График ревизий'!C23</f>
        <v>3 контур</v>
      </c>
      <c r="C23" s="110" t="str">
        <f aca="false">'График ревизий'!D23</f>
        <v>Киу</v>
      </c>
      <c r="D23" s="110" t="n">
        <f aca="false">'График ревизий'!E23</f>
        <v>20</v>
      </c>
      <c r="E23" s="75" t="s">
        <v>159</v>
      </c>
      <c r="F23" s="111" t="n">
        <v>1</v>
      </c>
      <c r="G23" s="111" t="s">
        <v>160</v>
      </c>
      <c r="H23" s="111" t="s">
        <v>160</v>
      </c>
      <c r="I23" s="111" t="s">
        <v>160</v>
      </c>
      <c r="J23" s="111" t="s">
        <v>160</v>
      </c>
      <c r="K23" s="111" t="s">
        <v>160</v>
      </c>
      <c r="L23" s="111" t="s">
        <v>160</v>
      </c>
    </row>
    <row r="24" customFormat="false" ht="13.8" hidden="false" customHeight="false" outlineLevel="0" collapsed="false">
      <c r="A24" s="109" t="str">
        <f aca="false">'График ревизий'!B24</f>
        <v>СГПиТ (отгрузочный док справа)</v>
      </c>
      <c r="B24" s="110" t="str">
        <f aca="false">'График ревизий'!C24</f>
        <v>3 контур</v>
      </c>
      <c r="C24" s="110" t="str">
        <f aca="false">'График ревизий'!D24</f>
        <v>Киу</v>
      </c>
      <c r="D24" s="110" t="n">
        <f aca="false">'График ревизий'!E24</f>
        <v>21</v>
      </c>
      <c r="E24" s="75" t="s">
        <v>159</v>
      </c>
      <c r="F24" s="111" t="n">
        <v>1</v>
      </c>
      <c r="G24" s="111" t="s">
        <v>160</v>
      </c>
      <c r="H24" s="111" t="s">
        <v>160</v>
      </c>
      <c r="I24" s="111" t="s">
        <v>160</v>
      </c>
      <c r="J24" s="111" t="s">
        <v>160</v>
      </c>
      <c r="K24" s="111" t="s">
        <v>160</v>
      </c>
      <c r="L24" s="111" t="s">
        <v>160</v>
      </c>
    </row>
    <row r="25" customFormat="false" ht="13.8" hidden="false" customHeight="false" outlineLevel="0" collapsed="false">
      <c r="A25" s="109" t="str">
        <f aca="false">'График ревизий'!B25</f>
        <v>ЦР (центр.док слева)</v>
      </c>
      <c r="B25" s="110" t="str">
        <f aca="false">'График ревизий'!C25</f>
        <v>3 контур</v>
      </c>
      <c r="C25" s="110" t="str">
        <f aca="false">'График ревизий'!D25</f>
        <v>Киу</v>
      </c>
      <c r="D25" s="110" t="n">
        <f aca="false">'График ревизий'!E25</f>
        <v>22</v>
      </c>
      <c r="E25" s="75" t="s">
        <v>159</v>
      </c>
      <c r="F25" s="111" t="n">
        <v>1</v>
      </c>
      <c r="G25" s="111" t="s">
        <v>160</v>
      </c>
      <c r="H25" s="111" t="s">
        <v>160</v>
      </c>
      <c r="I25" s="111" t="s">
        <v>160</v>
      </c>
      <c r="J25" s="111" t="s">
        <v>160</v>
      </c>
      <c r="K25" s="111" t="s">
        <v>160</v>
      </c>
      <c r="L25" s="111" t="s">
        <v>160</v>
      </c>
    </row>
    <row r="26" customFormat="false" ht="13.8" hidden="false" customHeight="false" outlineLevel="0" collapsed="false">
      <c r="A26" s="109" t="str">
        <f aca="false">'График ревизий'!B26</f>
        <v>Офис мехгруппы</v>
      </c>
      <c r="B26" s="110" t="str">
        <f aca="false">'График ревизий'!C26</f>
        <v>3 контур</v>
      </c>
      <c r="C26" s="110" t="str">
        <f aca="false">'График ревизий'!D26</f>
        <v>Киу</v>
      </c>
      <c r="D26" s="110" t="n">
        <f aca="false">'График ревизий'!E26</f>
        <v>23</v>
      </c>
      <c r="E26" s="75" t="s">
        <v>161</v>
      </c>
      <c r="F26" s="111" t="n">
        <v>1</v>
      </c>
      <c r="G26" s="111" t="s">
        <v>160</v>
      </c>
      <c r="H26" s="111" t="s">
        <v>160</v>
      </c>
      <c r="I26" s="111" t="s">
        <v>160</v>
      </c>
      <c r="J26" s="111" t="s">
        <v>160</v>
      </c>
      <c r="K26" s="111" t="s">
        <v>160</v>
      </c>
      <c r="L26" s="111" t="s">
        <v>160</v>
      </c>
    </row>
    <row r="27" customFormat="false" ht="13.8" hidden="false" customHeight="false" outlineLevel="0" collapsed="false">
      <c r="A27" s="109" t="str">
        <f aca="false">'График ревизий'!B27</f>
        <v>Коридор мехгруппы</v>
      </c>
      <c r="B27" s="110" t="str">
        <f aca="false">'График ревизий'!C27</f>
        <v>3 контур</v>
      </c>
      <c r="C27" s="110" t="str">
        <f aca="false">'График ревизий'!D27</f>
        <v>Киу</v>
      </c>
      <c r="D27" s="110" t="n">
        <f aca="false">'График ревизий'!E27</f>
        <v>24</v>
      </c>
      <c r="E27" s="75" t="s">
        <v>161</v>
      </c>
      <c r="F27" s="111" t="n">
        <v>1</v>
      </c>
      <c r="G27" s="111" t="s">
        <v>160</v>
      </c>
      <c r="H27" s="111" t="s">
        <v>160</v>
      </c>
      <c r="I27" s="111" t="s">
        <v>160</v>
      </c>
      <c r="J27" s="111" t="s">
        <v>160</v>
      </c>
      <c r="K27" s="111" t="s">
        <v>160</v>
      </c>
      <c r="L27" s="111" t="s">
        <v>160</v>
      </c>
    </row>
    <row r="28" customFormat="false" ht="13.8" hidden="false" customHeight="false" outlineLevel="0" collapsed="false">
      <c r="A28" s="109" t="str">
        <f aca="false">'График ревизий'!B28</f>
        <v>Атикс (у входа)</v>
      </c>
      <c r="B28" s="110" t="str">
        <f aca="false">'График ревизий'!C28</f>
        <v>3 контур</v>
      </c>
      <c r="C28" s="110" t="str">
        <f aca="false">'График ревизий'!D28</f>
        <v>Киу</v>
      </c>
      <c r="D28" s="110" t="n">
        <f aca="false">'График ревизий'!E28</f>
        <v>25</v>
      </c>
      <c r="E28" s="75" t="s">
        <v>159</v>
      </c>
      <c r="F28" s="111" t="n">
        <v>1</v>
      </c>
      <c r="G28" s="111" t="s">
        <v>160</v>
      </c>
      <c r="H28" s="111" t="s">
        <v>160</v>
      </c>
      <c r="I28" s="111" t="s">
        <v>160</v>
      </c>
      <c r="J28" s="111" t="s">
        <v>160</v>
      </c>
      <c r="K28" s="111" t="s">
        <v>160</v>
      </c>
      <c r="L28" s="111" t="s">
        <v>160</v>
      </c>
    </row>
    <row r="29" customFormat="false" ht="13.8" hidden="false" customHeight="false" outlineLevel="0" collapsed="false">
      <c r="A29" s="109" t="str">
        <f aca="false">'График ревизий'!B29</f>
        <v>Атикс (подсобное помещение)</v>
      </c>
      <c r="B29" s="110" t="str">
        <f aca="false">'График ревизий'!C29</f>
        <v>3 контур</v>
      </c>
      <c r="C29" s="110" t="str">
        <f aca="false">'График ревизий'!D29</f>
        <v>Киу</v>
      </c>
      <c r="D29" s="110" t="n">
        <f aca="false">'График ревизий'!E29</f>
        <v>26</v>
      </c>
      <c r="E29" s="75" t="s">
        <v>159</v>
      </c>
      <c r="F29" s="111" t="n">
        <v>1</v>
      </c>
      <c r="G29" s="111" t="s">
        <v>160</v>
      </c>
      <c r="H29" s="111" t="s">
        <v>160</v>
      </c>
      <c r="I29" s="111" t="s">
        <v>160</v>
      </c>
      <c r="J29" s="111" t="s">
        <v>160</v>
      </c>
      <c r="K29" s="111" t="s">
        <v>160</v>
      </c>
      <c r="L29" s="111" t="s">
        <v>160</v>
      </c>
    </row>
    <row r="30" customFormat="false" ht="13.8" hidden="false" customHeight="false" outlineLevel="0" collapsed="false">
      <c r="A30" s="109" t="str">
        <f aca="false">'График ревизий'!B30</f>
        <v>Новая котельная</v>
      </c>
      <c r="B30" s="110" t="str">
        <f aca="false">'График ревизий'!C30</f>
        <v>3 контур</v>
      </c>
      <c r="C30" s="110" t="str">
        <f aca="false">'График ревизий'!D30</f>
        <v>Киу</v>
      </c>
      <c r="D30" s="110" t="n">
        <f aca="false">'График ревизий'!E30</f>
        <v>27</v>
      </c>
      <c r="E30" s="75" t="s">
        <v>161</v>
      </c>
      <c r="F30" s="111" t="n">
        <v>1</v>
      </c>
      <c r="G30" s="111" t="s">
        <v>160</v>
      </c>
      <c r="H30" s="111" t="s">
        <v>160</v>
      </c>
      <c r="I30" s="111" t="s">
        <v>160</v>
      </c>
      <c r="J30" s="111" t="s">
        <v>160</v>
      </c>
      <c r="K30" s="111" t="s">
        <v>160</v>
      </c>
      <c r="L30" s="111" t="s">
        <v>160</v>
      </c>
    </row>
    <row r="31" customFormat="false" ht="13.8" hidden="false" customHeight="false" outlineLevel="0" collapsed="false">
      <c r="A31" s="109" t="str">
        <f aca="false">'График ревизий'!B31</f>
        <v>Администрация подвал</v>
      </c>
      <c r="B31" s="110" t="str">
        <f aca="false">'График ревизий'!C31</f>
        <v>3 контур</v>
      </c>
      <c r="C31" s="110" t="str">
        <f aca="false">'График ревизий'!D31</f>
        <v>Киу</v>
      </c>
      <c r="D31" s="110" t="n">
        <f aca="false">'График ревизий'!E31</f>
        <v>28</v>
      </c>
      <c r="E31" s="75" t="s">
        <v>161</v>
      </c>
      <c r="F31" s="111" t="n">
        <v>1</v>
      </c>
      <c r="G31" s="111" t="s">
        <v>160</v>
      </c>
      <c r="H31" s="111" t="s">
        <v>160</v>
      </c>
      <c r="I31" s="111" t="s">
        <v>160</v>
      </c>
      <c r="J31" s="111" t="s">
        <v>160</v>
      </c>
      <c r="K31" s="111" t="s">
        <v>160</v>
      </c>
      <c r="L31" s="111" t="s">
        <v>160</v>
      </c>
    </row>
    <row r="32" customFormat="false" ht="13.8" hidden="false" customHeight="false" outlineLevel="0" collapsed="false">
      <c r="A32" s="109" t="str">
        <f aca="false">'График ревизий'!B32</f>
        <v>Администрация склад</v>
      </c>
      <c r="B32" s="110" t="str">
        <f aca="false">'График ревизий'!C32</f>
        <v>3 контур</v>
      </c>
      <c r="C32" s="110" t="str">
        <f aca="false">'График ревизий'!D32</f>
        <v>Киу</v>
      </c>
      <c r="D32" s="110" t="n">
        <f aca="false">'График ревизий'!E32</f>
        <v>29</v>
      </c>
      <c r="E32" s="75" t="s">
        <v>161</v>
      </c>
      <c r="F32" s="111" t="n">
        <v>1</v>
      </c>
      <c r="G32" s="111" t="s">
        <v>160</v>
      </c>
      <c r="H32" s="111" t="s">
        <v>160</v>
      </c>
      <c r="I32" s="111" t="s">
        <v>160</v>
      </c>
      <c r="J32" s="111" t="s">
        <v>160</v>
      </c>
      <c r="K32" s="111" t="s">
        <v>160</v>
      </c>
      <c r="L32" s="111" t="s">
        <v>160</v>
      </c>
    </row>
    <row r="33" customFormat="false" ht="13.8" hidden="false" customHeight="false" outlineLevel="0" collapsed="false">
      <c r="A33" s="109" t="str">
        <f aca="false">'График ревизий'!B33</f>
        <v>Кабинет директора</v>
      </c>
      <c r="B33" s="110" t="str">
        <f aca="false">'График ревизий'!C33</f>
        <v>3 контур</v>
      </c>
      <c r="C33" s="110" t="str">
        <f aca="false">'График ревизий'!D33</f>
        <v>Киу</v>
      </c>
      <c r="D33" s="110" t="n">
        <f aca="false">'График ревизий'!E33</f>
        <v>30</v>
      </c>
      <c r="E33" s="75" t="s">
        <v>161</v>
      </c>
      <c r="F33" s="111" t="n">
        <v>1</v>
      </c>
      <c r="G33" s="111" t="s">
        <v>160</v>
      </c>
      <c r="H33" s="111" t="s">
        <v>160</v>
      </c>
      <c r="I33" s="111" t="s">
        <v>160</v>
      </c>
      <c r="J33" s="111" t="s">
        <v>160</v>
      </c>
      <c r="K33" s="111" t="s">
        <v>160</v>
      </c>
      <c r="L33" s="111" t="s">
        <v>160</v>
      </c>
    </row>
    <row r="34" customFormat="false" ht="13.8" hidden="false" customHeight="false" outlineLevel="0" collapsed="false">
      <c r="A34" s="109" t="str">
        <f aca="false">'График ревизий'!B34</f>
        <v>Кабинет ГИ</v>
      </c>
      <c r="B34" s="110" t="str">
        <f aca="false">'График ревизий'!C34</f>
        <v>3 контур</v>
      </c>
      <c r="C34" s="110" t="str">
        <f aca="false">'График ревизий'!D34</f>
        <v>Киу</v>
      </c>
      <c r="D34" s="110" t="n">
        <f aca="false">'График ревизий'!E34</f>
        <v>31</v>
      </c>
      <c r="E34" s="75" t="s">
        <v>159</v>
      </c>
      <c r="F34" s="111" t="n">
        <v>1</v>
      </c>
      <c r="G34" s="111" t="s">
        <v>160</v>
      </c>
      <c r="H34" s="111" t="s">
        <v>160</v>
      </c>
      <c r="I34" s="111" t="s">
        <v>160</v>
      </c>
      <c r="J34" s="111" t="s">
        <v>160</v>
      </c>
      <c r="K34" s="111" t="s">
        <v>160</v>
      </c>
      <c r="L34" s="111" t="s">
        <v>160</v>
      </c>
    </row>
    <row r="35" customFormat="false" ht="13.8" hidden="false" customHeight="false" outlineLevel="0" collapsed="false">
      <c r="A35" s="109" t="str">
        <f aca="false">'График ревизий'!B35</f>
        <v>Пункт охраны (проходная)</v>
      </c>
      <c r="B35" s="110" t="str">
        <f aca="false">'График ревизий'!C35</f>
        <v>3 контур</v>
      </c>
      <c r="C35" s="110" t="str">
        <f aca="false">'График ревизий'!D35</f>
        <v>Киу</v>
      </c>
      <c r="D35" s="110" t="n">
        <f aca="false">'График ревизий'!E35</f>
        <v>32</v>
      </c>
      <c r="E35" s="75" t="s">
        <v>161</v>
      </c>
      <c r="F35" s="111" t="n">
        <v>1</v>
      </c>
      <c r="G35" s="111" t="s">
        <v>160</v>
      </c>
      <c r="H35" s="111" t="s">
        <v>160</v>
      </c>
      <c r="I35" s="111" t="s">
        <v>160</v>
      </c>
      <c r="J35" s="111" t="s">
        <v>160</v>
      </c>
      <c r="K35" s="111" t="s">
        <v>160</v>
      </c>
      <c r="L35" s="111" t="s">
        <v>160</v>
      </c>
    </row>
    <row r="36" customFormat="false" ht="13.8" hidden="false" customHeight="false" outlineLevel="0" collapsed="false">
      <c r="A36" s="109" t="str">
        <f aca="false">'График ревизий'!B36</f>
        <v>Гараж (яма)</v>
      </c>
      <c r="B36" s="110" t="str">
        <f aca="false">'График ревизий'!C36</f>
        <v>3 контур</v>
      </c>
      <c r="C36" s="110" t="str">
        <f aca="false">'График ревизий'!D36</f>
        <v>Киу</v>
      </c>
      <c r="D36" s="110" t="n">
        <f aca="false">'График ревизий'!E36</f>
        <v>33</v>
      </c>
      <c r="E36" s="75" t="s">
        <v>161</v>
      </c>
      <c r="F36" s="111" t="n">
        <v>1</v>
      </c>
      <c r="G36" s="111" t="s">
        <v>160</v>
      </c>
      <c r="H36" s="111" t="s">
        <v>160</v>
      </c>
      <c r="I36" s="111" t="s">
        <v>160</v>
      </c>
      <c r="J36" s="111" t="s">
        <v>160</v>
      </c>
      <c r="K36" s="111" t="s">
        <v>160</v>
      </c>
      <c r="L36" s="111" t="s">
        <v>160</v>
      </c>
    </row>
    <row r="37" customFormat="false" ht="13.8" hidden="false" customHeight="false" outlineLevel="0" collapsed="false">
      <c r="A37" s="109" t="str">
        <f aca="false">'График ревизий'!B37</f>
        <v>Гараж помещение</v>
      </c>
      <c r="B37" s="110" t="str">
        <f aca="false">'График ревизий'!C37</f>
        <v>3 контур</v>
      </c>
      <c r="C37" s="110" t="str">
        <f aca="false">'График ревизий'!D37</f>
        <v>Киу</v>
      </c>
      <c r="D37" s="110" t="n">
        <f aca="false">'График ревизий'!E37</f>
        <v>34</v>
      </c>
      <c r="E37" s="75" t="s">
        <v>161</v>
      </c>
      <c r="F37" s="111" t="n">
        <v>1</v>
      </c>
      <c r="G37" s="111" t="s">
        <v>160</v>
      </c>
      <c r="H37" s="111" t="s">
        <v>160</v>
      </c>
      <c r="I37" s="111" t="s">
        <v>160</v>
      </c>
      <c r="J37" s="111" t="s">
        <v>160</v>
      </c>
      <c r="K37" s="111" t="s">
        <v>160</v>
      </c>
      <c r="L37" s="111" t="s">
        <v>160</v>
      </c>
    </row>
    <row r="38" customFormat="false" ht="13.8" hidden="false" customHeight="false" outlineLevel="0" collapsed="false">
      <c r="A38" s="109" t="str">
        <f aca="false">'График ревизий'!B38</f>
        <v>ПЭТ- выдув</v>
      </c>
      <c r="B38" s="110" t="str">
        <f aca="false">'График ревизий'!C38</f>
        <v>3 контур</v>
      </c>
      <c r="C38" s="110" t="str">
        <f aca="false">'График ревизий'!D38</f>
        <v>Киу</v>
      </c>
      <c r="D38" s="110" t="n">
        <f aca="false">'График ревизий'!E38</f>
        <v>35</v>
      </c>
      <c r="E38" s="75" t="s">
        <v>159</v>
      </c>
      <c r="F38" s="111" t="n">
        <v>1</v>
      </c>
      <c r="G38" s="111" t="s">
        <v>160</v>
      </c>
      <c r="H38" s="111" t="s">
        <v>160</v>
      </c>
      <c r="I38" s="111" t="s">
        <v>160</v>
      </c>
      <c r="J38" s="111" t="s">
        <v>160</v>
      </c>
      <c r="K38" s="111" t="s">
        <v>160</v>
      </c>
      <c r="L38" s="111" t="s">
        <v>160</v>
      </c>
    </row>
    <row r="39" customFormat="false" ht="13.8" hidden="false" customHeight="false" outlineLevel="0" collapsed="false">
      <c r="A39" s="109" t="str">
        <f aca="false">'График ревизий'!B39</f>
        <v>Пункт охраны №2</v>
      </c>
      <c r="B39" s="110" t="str">
        <f aca="false">'График ревизий'!C39</f>
        <v>3 контур</v>
      </c>
      <c r="C39" s="110" t="str">
        <f aca="false">'График ревизий'!D39</f>
        <v>Киу</v>
      </c>
      <c r="D39" s="110" t="n">
        <f aca="false">'График ревизий'!E39</f>
        <v>36</v>
      </c>
      <c r="E39" s="75" t="s">
        <v>161</v>
      </c>
      <c r="F39" s="111" t="n">
        <v>1</v>
      </c>
      <c r="G39" s="111" t="s">
        <v>160</v>
      </c>
      <c r="H39" s="111" t="s">
        <v>160</v>
      </c>
      <c r="I39" s="111" t="s">
        <v>160</v>
      </c>
      <c r="J39" s="111" t="s">
        <v>160</v>
      </c>
      <c r="K39" s="111" t="s">
        <v>160</v>
      </c>
      <c r="L39" s="111" t="s">
        <v>160</v>
      </c>
    </row>
    <row r="40" customFormat="false" ht="13.8" hidden="false" customHeight="false" outlineLevel="0" collapsed="false">
      <c r="A40" s="109" t="str">
        <f aca="false">'График ревизий'!B40</f>
        <v>ПЭТ выдув (за компрессором)</v>
      </c>
      <c r="B40" s="110" t="str">
        <f aca="false">'График ревизий'!C40</f>
        <v>3 контур</v>
      </c>
      <c r="C40" s="110" t="str">
        <f aca="false">'График ревизий'!D40</f>
        <v>Киу</v>
      </c>
      <c r="D40" s="110" t="n">
        <f aca="false">'График ревизий'!E40</f>
        <v>37</v>
      </c>
      <c r="E40" s="75" t="s">
        <v>159</v>
      </c>
      <c r="F40" s="111" t="n">
        <v>1</v>
      </c>
      <c r="G40" s="111" t="s">
        <v>160</v>
      </c>
      <c r="H40" s="111" t="s">
        <v>160</v>
      </c>
      <c r="I40" s="111" t="s">
        <v>160</v>
      </c>
      <c r="J40" s="111" t="s">
        <v>160</v>
      </c>
      <c r="K40" s="111" t="s">
        <v>160</v>
      </c>
      <c r="L40" s="111" t="s">
        <v>160</v>
      </c>
    </row>
    <row r="41" customFormat="false" ht="13.8" hidden="false" customHeight="false" outlineLevel="0" collapsed="false">
      <c r="A41" s="109" t="str">
        <f aca="false">'График ревизий'!B41</f>
        <v>ПЭТ выдув (слева у стены)</v>
      </c>
      <c r="B41" s="110" t="str">
        <f aca="false">'График ревизий'!C41</f>
        <v>3 контур</v>
      </c>
      <c r="C41" s="110" t="str">
        <f aca="false">'График ревизий'!D41</f>
        <v>Киу</v>
      </c>
      <c r="D41" s="110" t="n">
        <f aca="false">'График ревизий'!E41</f>
        <v>38</v>
      </c>
      <c r="E41" s="75" t="s">
        <v>159</v>
      </c>
      <c r="F41" s="111" t="n">
        <v>1</v>
      </c>
      <c r="G41" s="111" t="s">
        <v>160</v>
      </c>
      <c r="H41" s="111" t="s">
        <v>160</v>
      </c>
      <c r="I41" s="111" t="s">
        <v>160</v>
      </c>
      <c r="J41" s="111" t="s">
        <v>160</v>
      </c>
      <c r="K41" s="111" t="s">
        <v>160</v>
      </c>
      <c r="L41" s="111" t="s">
        <v>160</v>
      </c>
    </row>
    <row r="42" customFormat="false" ht="13.8" hidden="false" customHeight="false" outlineLevel="0" collapsed="false">
      <c r="A42" s="109" t="str">
        <f aca="false">'График ревизий'!B42</f>
        <v>Раздевыалка(старое здание)</v>
      </c>
      <c r="B42" s="110" t="str">
        <f aca="false">'График ревизий'!C42</f>
        <v>3 контур</v>
      </c>
      <c r="C42" s="110" t="str">
        <f aca="false">'График ревизий'!D42</f>
        <v>Киу</v>
      </c>
      <c r="D42" s="110" t="n">
        <f aca="false">'График ревизий'!E42</f>
        <v>39</v>
      </c>
      <c r="E42" s="75" t="s">
        <v>159</v>
      </c>
      <c r="F42" s="111" t="n">
        <v>1</v>
      </c>
      <c r="G42" s="111" t="s">
        <v>160</v>
      </c>
      <c r="H42" s="111" t="s">
        <v>160</v>
      </c>
      <c r="I42" s="111" t="s">
        <v>160</v>
      </c>
      <c r="J42" s="111" t="s">
        <v>160</v>
      </c>
      <c r="K42" s="111" t="s">
        <v>160</v>
      </c>
      <c r="L42" s="111" t="s">
        <v>160</v>
      </c>
    </row>
    <row r="43" customFormat="false" ht="13.8" hidden="false" customHeight="false" outlineLevel="0" collapsed="false">
      <c r="A43" s="109" t="str">
        <f aca="false">'График ревизий'!B43</f>
        <v>ЦМС 1(слева от входа)</v>
      </c>
      <c r="B43" s="110" t="str">
        <f aca="false">'График ревизий'!C43</f>
        <v>3 контур</v>
      </c>
      <c r="C43" s="110" t="str">
        <f aca="false">'График ревизий'!D43</f>
        <v>Киу</v>
      </c>
      <c r="D43" s="110" t="n">
        <f aca="false">'График ревизий'!E43</f>
        <v>40</v>
      </c>
      <c r="E43" s="75" t="s">
        <v>159</v>
      </c>
      <c r="F43" s="111" t="n">
        <v>1</v>
      </c>
      <c r="G43" s="111" t="s">
        <v>160</v>
      </c>
      <c r="H43" s="111" t="s">
        <v>160</v>
      </c>
      <c r="I43" s="111" t="s">
        <v>160</v>
      </c>
      <c r="J43" s="111" t="s">
        <v>160</v>
      </c>
      <c r="K43" s="111" t="s">
        <v>160</v>
      </c>
      <c r="L43" s="111" t="s">
        <v>160</v>
      </c>
    </row>
    <row r="44" customFormat="false" ht="13.8" hidden="false" customHeight="false" outlineLevel="0" collapsed="false">
      <c r="A44" s="109" t="str">
        <f aca="false">'График ревизий'!B44</f>
        <v>ЦМС 1 (справа от входа)</v>
      </c>
      <c r="B44" s="110" t="str">
        <f aca="false">'График ревизий'!C44</f>
        <v>3 контур</v>
      </c>
      <c r="C44" s="110" t="str">
        <f aca="false">'График ревизий'!D44</f>
        <v>Киу</v>
      </c>
      <c r="D44" s="110" t="n">
        <f aca="false">'График ревизий'!E44</f>
        <v>41</v>
      </c>
      <c r="E44" s="75" t="s">
        <v>159</v>
      </c>
      <c r="F44" s="111" t="n">
        <v>1</v>
      </c>
      <c r="G44" s="111" t="s">
        <v>160</v>
      </c>
      <c r="H44" s="111" t="s">
        <v>160</v>
      </c>
      <c r="I44" s="111" t="s">
        <v>160</v>
      </c>
      <c r="J44" s="111" t="s">
        <v>160</v>
      </c>
      <c r="K44" s="111" t="s">
        <v>160</v>
      </c>
      <c r="L44" s="111" t="s">
        <v>160</v>
      </c>
    </row>
    <row r="45" customFormat="false" ht="13.8" hidden="false" customHeight="false" outlineLevel="0" collapsed="false">
      <c r="A45" s="109" t="str">
        <f aca="false">'График ревизий'!B45</f>
        <v>Цмс 2 слева от входа</v>
      </c>
      <c r="B45" s="110" t="str">
        <f aca="false">'График ревизий'!C45</f>
        <v>3 контур</v>
      </c>
      <c r="C45" s="110" t="str">
        <f aca="false">'График ревизий'!D45</f>
        <v>Киу</v>
      </c>
      <c r="D45" s="110" t="n">
        <f aca="false">'График ревизий'!E45</f>
        <v>42</v>
      </c>
      <c r="E45" s="75" t="s">
        <v>159</v>
      </c>
      <c r="F45" s="111" t="n">
        <v>1</v>
      </c>
      <c r="G45" s="111" t="s">
        <v>160</v>
      </c>
      <c r="H45" s="111" t="s">
        <v>160</v>
      </c>
      <c r="I45" s="111" t="s">
        <v>160</v>
      </c>
      <c r="J45" s="111" t="s">
        <v>160</v>
      </c>
      <c r="K45" s="111" t="s">
        <v>160</v>
      </c>
      <c r="L45" s="111" t="s">
        <v>160</v>
      </c>
    </row>
    <row r="46" customFormat="false" ht="13.8" hidden="false" customHeight="false" outlineLevel="0" collapsed="false">
      <c r="A46" s="109" t="str">
        <f aca="false">'График ревизий'!B46</f>
        <v>Цмс 2 справа от входа</v>
      </c>
      <c r="B46" s="110" t="str">
        <f aca="false">'График ревизий'!C46</f>
        <v>3 контур</v>
      </c>
      <c r="C46" s="110" t="str">
        <f aca="false">'График ревизий'!D46</f>
        <v>Киу</v>
      </c>
      <c r="D46" s="110" t="n">
        <f aca="false">'График ревизий'!E46</f>
        <v>43</v>
      </c>
      <c r="E46" s="75" t="s">
        <v>159</v>
      </c>
      <c r="F46" s="111" t="n">
        <v>1</v>
      </c>
      <c r="G46" s="111" t="s">
        <v>160</v>
      </c>
      <c r="H46" s="111" t="s">
        <v>160</v>
      </c>
      <c r="I46" s="111" t="s">
        <v>160</v>
      </c>
      <c r="J46" s="111" t="s">
        <v>162</v>
      </c>
      <c r="K46" s="111" t="s">
        <v>160</v>
      </c>
      <c r="L46" s="111" t="s">
        <v>160</v>
      </c>
    </row>
    <row r="47" customFormat="false" ht="13.8" hidden="false" customHeight="false" outlineLevel="0" collapsed="false">
      <c r="A47" s="109" t="str">
        <f aca="false">'График ревизий'!B47</f>
        <v>Цмс 3 слева от входа</v>
      </c>
      <c r="B47" s="110" t="str">
        <f aca="false">'График ревизий'!C47</f>
        <v>3 контур</v>
      </c>
      <c r="C47" s="110" t="str">
        <f aca="false">'График ревизий'!D47</f>
        <v>Киу</v>
      </c>
      <c r="D47" s="110" t="n">
        <f aca="false">'График ревизий'!E47</f>
        <v>44</v>
      </c>
      <c r="E47" s="75" t="s">
        <v>159</v>
      </c>
      <c r="F47" s="111" t="n">
        <v>1</v>
      </c>
      <c r="G47" s="111" t="s">
        <v>160</v>
      </c>
      <c r="H47" s="111" t="s">
        <v>160</v>
      </c>
      <c r="I47" s="111" t="s">
        <v>160</v>
      </c>
      <c r="J47" s="111" t="s">
        <v>160</v>
      </c>
      <c r="K47" s="111" t="s">
        <v>160</v>
      </c>
      <c r="L47" s="111" t="s">
        <v>160</v>
      </c>
    </row>
    <row r="48" customFormat="false" ht="13.8" hidden="false" customHeight="false" outlineLevel="0" collapsed="false">
      <c r="A48" s="109" t="str">
        <f aca="false">'График ревизий'!B48</f>
        <v>Цмс 3 справа от входа</v>
      </c>
      <c r="B48" s="110" t="str">
        <f aca="false">'График ревизий'!C48</f>
        <v>3 контур</v>
      </c>
      <c r="C48" s="110" t="str">
        <f aca="false">'График ревизий'!D48</f>
        <v>Киу</v>
      </c>
      <c r="D48" s="110" t="n">
        <f aca="false">'График ревизий'!E48</f>
        <v>45</v>
      </c>
      <c r="E48" s="75" t="s">
        <v>159</v>
      </c>
      <c r="F48" s="111" t="n">
        <v>1</v>
      </c>
      <c r="G48" s="111" t="s">
        <v>160</v>
      </c>
      <c r="H48" s="111" t="s">
        <v>160</v>
      </c>
      <c r="I48" s="111" t="s">
        <v>160</v>
      </c>
      <c r="J48" s="111" t="s">
        <v>160</v>
      </c>
      <c r="K48" s="111" t="s">
        <v>160</v>
      </c>
      <c r="L48" s="111" t="s">
        <v>160</v>
      </c>
    </row>
    <row r="49" customFormat="false" ht="13.8" hidden="false" customHeight="false" outlineLevel="0" collapsed="false">
      <c r="A49" s="109" t="str">
        <f aca="false">'График ревизий'!B49</f>
        <v>ЦМС 3 прямо напротив входа</v>
      </c>
      <c r="B49" s="110" t="str">
        <f aca="false">'График ревизий'!C49</f>
        <v>3 контур</v>
      </c>
      <c r="C49" s="110" t="str">
        <f aca="false">'График ревизий'!D49</f>
        <v>Киу</v>
      </c>
      <c r="D49" s="110" t="n">
        <f aca="false">'График ревизий'!E49</f>
        <v>46</v>
      </c>
      <c r="E49" s="75" t="s">
        <v>159</v>
      </c>
      <c r="F49" s="111" t="n">
        <v>1</v>
      </c>
      <c r="G49" s="111" t="s">
        <v>160</v>
      </c>
      <c r="H49" s="111" t="s">
        <v>160</v>
      </c>
      <c r="I49" s="111" t="s">
        <v>160</v>
      </c>
      <c r="J49" s="111" t="s">
        <v>160</v>
      </c>
      <c r="K49" s="111" t="s">
        <v>160</v>
      </c>
      <c r="L49" s="111" t="s">
        <v>160</v>
      </c>
    </row>
    <row r="50" customFormat="false" ht="13.8" hidden="false" customHeight="false" outlineLevel="0" collapsed="false">
      <c r="A50" s="109" t="str">
        <f aca="false">'График ревизий'!B50</f>
        <v>Комната приема пищи</v>
      </c>
      <c r="B50" s="110" t="str">
        <f aca="false">'График ревизий'!C50</f>
        <v>3 контур</v>
      </c>
      <c r="C50" s="110" t="str">
        <f aca="false">'График ревизий'!D50</f>
        <v>Киу</v>
      </c>
      <c r="D50" s="110" t="n">
        <f aca="false">'График ревизий'!E50</f>
        <v>47</v>
      </c>
      <c r="E50" s="75" t="s">
        <v>159</v>
      </c>
      <c r="F50" s="111" t="n">
        <v>1</v>
      </c>
      <c r="G50" s="111" t="s">
        <v>160</v>
      </c>
      <c r="H50" s="111" t="s">
        <v>160</v>
      </c>
      <c r="I50" s="111" t="s">
        <v>160</v>
      </c>
      <c r="J50" s="111" t="s">
        <v>160</v>
      </c>
      <c r="K50" s="111" t="s">
        <v>160</v>
      </c>
      <c r="L50" s="111" t="s">
        <v>160</v>
      </c>
    </row>
    <row r="51" customFormat="false" ht="13.8" hidden="false" customHeight="false" outlineLevel="0" collapsed="false">
      <c r="A51" s="109" t="str">
        <f aca="false">'График ревизий'!B51</f>
        <v>Отделение приема</v>
      </c>
      <c r="B51" s="110" t="str">
        <f aca="false">'График ревизий'!C51</f>
        <v>3 контур</v>
      </c>
      <c r="C51" s="110" t="str">
        <f aca="false">'График ревизий'!D51</f>
        <v>Киу</v>
      </c>
      <c r="D51" s="110" t="n">
        <f aca="false">'График ревизий'!E51</f>
        <v>48</v>
      </c>
      <c r="E51" s="75" t="s">
        <v>159</v>
      </c>
      <c r="F51" s="111" t="n">
        <v>1</v>
      </c>
      <c r="G51" s="111" t="s">
        <v>160</v>
      </c>
      <c r="H51" s="111" t="s">
        <v>160</v>
      </c>
      <c r="I51" s="111" t="s">
        <v>160</v>
      </c>
      <c r="J51" s="111" t="s">
        <v>160</v>
      </c>
      <c r="K51" s="111" t="s">
        <v>160</v>
      </c>
      <c r="L51" s="111" t="s">
        <v>160</v>
      </c>
    </row>
    <row r="52" customFormat="false" ht="13.8" hidden="false" customHeight="false" outlineLevel="0" collapsed="false">
      <c r="A52" s="109" t="str">
        <f aca="false">'График ревизий'!B52</f>
        <v>Отделение сушки</v>
      </c>
      <c r="B52" s="110" t="str">
        <f aca="false">'График ревизий'!C52</f>
        <v>3 контур</v>
      </c>
      <c r="C52" s="110" t="str">
        <f aca="false">'График ревизий'!D52</f>
        <v>Киу</v>
      </c>
      <c r="D52" s="110" t="n">
        <f aca="false">'График ревизий'!E52</f>
        <v>49</v>
      </c>
      <c r="E52" s="75" t="s">
        <v>159</v>
      </c>
      <c r="F52" s="111" t="n">
        <v>1</v>
      </c>
      <c r="G52" s="111" t="s">
        <v>160</v>
      </c>
      <c r="H52" s="111" t="s">
        <v>160</v>
      </c>
      <c r="I52" s="111" t="s">
        <v>160</v>
      </c>
      <c r="J52" s="111" t="s">
        <v>160</v>
      </c>
      <c r="K52" s="111" t="s">
        <v>160</v>
      </c>
      <c r="L52" s="111" t="s">
        <v>160</v>
      </c>
    </row>
    <row r="53" customFormat="false" ht="13.8" hidden="false" customHeight="false" outlineLevel="0" collapsed="false">
      <c r="A53" s="109" t="str">
        <f aca="false">'График ревизий'!B53</f>
        <v>Склад под лесницей</v>
      </c>
      <c r="B53" s="110" t="str">
        <f aca="false">'График ревизий'!C53</f>
        <v>3 контур</v>
      </c>
      <c r="C53" s="110" t="str">
        <f aca="false">'График ревизий'!D53</f>
        <v>Киу</v>
      </c>
      <c r="D53" s="110" t="n">
        <f aca="false">'График ревизий'!E53</f>
        <v>50</v>
      </c>
      <c r="E53" s="75" t="s">
        <v>159</v>
      </c>
      <c r="F53" s="111" t="n">
        <v>1</v>
      </c>
      <c r="G53" s="111" t="s">
        <v>160</v>
      </c>
      <c r="H53" s="111" t="s">
        <v>160</v>
      </c>
      <c r="I53" s="111" t="s">
        <v>160</v>
      </c>
      <c r="J53" s="111" t="s">
        <v>160</v>
      </c>
      <c r="K53" s="111" t="s">
        <v>160</v>
      </c>
      <c r="L53" s="111" t="s">
        <v>160</v>
      </c>
    </row>
    <row r="54" customFormat="false" ht="13.8" hidden="false" customHeight="false" outlineLevel="0" collapsed="false">
      <c r="A54" s="109" t="str">
        <f aca="false">'График ревизий'!B54</f>
        <v>Склад дальний правый угол</v>
      </c>
      <c r="B54" s="110" t="str">
        <f aca="false">'График ревизий'!C54</f>
        <v>3 контур</v>
      </c>
      <c r="C54" s="110" t="str">
        <f aca="false">'График ревизий'!D54</f>
        <v>Киу</v>
      </c>
      <c r="D54" s="110" t="n">
        <f aca="false">'График ревизий'!E54</f>
        <v>51</v>
      </c>
      <c r="E54" s="75" t="s">
        <v>159</v>
      </c>
      <c r="F54" s="111" t="n">
        <v>1</v>
      </c>
      <c r="G54" s="111" t="s">
        <v>160</v>
      </c>
      <c r="H54" s="111" t="s">
        <v>160</v>
      </c>
      <c r="I54" s="111" t="s">
        <v>160</v>
      </c>
      <c r="J54" s="111" t="s">
        <v>160</v>
      </c>
      <c r="K54" s="111" t="s">
        <v>160</v>
      </c>
      <c r="L54" s="111" t="s">
        <v>160</v>
      </c>
    </row>
    <row r="55" customFormat="false" ht="13.8" hidden="false" customHeight="false" outlineLevel="0" collapsed="false">
      <c r="A55" s="109" t="str">
        <f aca="false">'График ревизий'!B55</f>
        <v>Варочный цех</v>
      </c>
      <c r="B55" s="110" t="str">
        <f aca="false">'График ревизий'!C55</f>
        <v>3 контур</v>
      </c>
      <c r="C55" s="110" t="str">
        <f aca="false">'График ревизий'!D55</f>
        <v>Киу</v>
      </c>
      <c r="D55" s="110" t="n">
        <f aca="false">'График ревизий'!E55</f>
        <v>52</v>
      </c>
      <c r="E55" s="75" t="s">
        <v>159</v>
      </c>
      <c r="F55" s="111" t="n">
        <v>1</v>
      </c>
      <c r="G55" s="111" t="s">
        <v>160</v>
      </c>
      <c r="H55" s="111" t="s">
        <v>160</v>
      </c>
      <c r="I55" s="111" t="s">
        <v>160</v>
      </c>
      <c r="J55" s="111" t="s">
        <v>160</v>
      </c>
      <c r="K55" s="111" t="s">
        <v>160</v>
      </c>
      <c r="L55" s="111" t="s">
        <v>160</v>
      </c>
    </row>
    <row r="56" customFormat="false" ht="13.8" hidden="false" customHeight="false" outlineLevel="0" collapsed="false">
      <c r="A56" s="109" t="str">
        <f aca="false">'График ревизий'!B56</f>
        <v>Варочный цех</v>
      </c>
      <c r="B56" s="110" t="str">
        <f aca="false">'График ревизий'!C56</f>
        <v>3 контур</v>
      </c>
      <c r="C56" s="110" t="str">
        <f aca="false">'График ревизий'!D56</f>
        <v>Киу</v>
      </c>
      <c r="D56" s="110" t="n">
        <f aca="false">'График ревизий'!E56</f>
        <v>53</v>
      </c>
      <c r="E56" s="75" t="s">
        <v>159</v>
      </c>
      <c r="F56" s="111" t="n">
        <v>1</v>
      </c>
      <c r="G56" s="111" t="s">
        <v>160</v>
      </c>
      <c r="H56" s="111" t="s">
        <v>160</v>
      </c>
      <c r="I56" s="111" t="s">
        <v>160</v>
      </c>
      <c r="J56" s="111" t="s">
        <v>160</v>
      </c>
      <c r="K56" s="111" t="s">
        <v>160</v>
      </c>
      <c r="L56" s="111" t="s">
        <v>160</v>
      </c>
    </row>
    <row r="57" customFormat="false" ht="13.8" hidden="false" customHeight="false" outlineLevel="0" collapsed="false">
      <c r="A57" s="109" t="str">
        <f aca="false">'График ревизий'!B57</f>
        <v>Варочный цех</v>
      </c>
      <c r="B57" s="110" t="str">
        <f aca="false">'График ревизий'!C57</f>
        <v>3 контур</v>
      </c>
      <c r="C57" s="110" t="str">
        <f aca="false">'График ревизий'!D57</f>
        <v>Киу</v>
      </c>
      <c r="D57" s="110" t="n">
        <f aca="false">'График ревизий'!E57</f>
        <v>54</v>
      </c>
      <c r="E57" s="75" t="s">
        <v>159</v>
      </c>
      <c r="F57" s="111" t="n">
        <v>1</v>
      </c>
      <c r="G57" s="111" t="s">
        <v>160</v>
      </c>
      <c r="H57" s="111" t="s">
        <v>160</v>
      </c>
      <c r="I57" s="111" t="s">
        <v>160</v>
      </c>
      <c r="J57" s="111" t="s">
        <v>160</v>
      </c>
      <c r="K57" s="111" t="s">
        <v>160</v>
      </c>
      <c r="L57" s="111" t="s">
        <v>160</v>
      </c>
    </row>
    <row r="58" customFormat="false" ht="13.8" hidden="false" customHeight="false" outlineLevel="0" collapsed="false">
      <c r="A58" s="109" t="str">
        <f aca="false">'График ревизий'!B58</f>
        <v>Варочный цех</v>
      </c>
      <c r="B58" s="110" t="str">
        <f aca="false">'График ревизий'!C58</f>
        <v>3 контур</v>
      </c>
      <c r="C58" s="110" t="str">
        <f aca="false">'График ревизий'!D58</f>
        <v>Киу</v>
      </c>
      <c r="D58" s="110" t="n">
        <f aca="false">'График ревизий'!E58</f>
        <v>55</v>
      </c>
      <c r="E58" s="75" t="s">
        <v>159</v>
      </c>
      <c r="F58" s="111" t="n">
        <v>1</v>
      </c>
      <c r="G58" s="111" t="s">
        <v>160</v>
      </c>
      <c r="H58" s="111" t="s">
        <v>160</v>
      </c>
      <c r="I58" s="111" t="s">
        <v>160</v>
      </c>
      <c r="J58" s="111" t="s">
        <v>160</v>
      </c>
      <c r="K58" s="111" t="s">
        <v>160</v>
      </c>
      <c r="L58" s="111" t="s">
        <v>160</v>
      </c>
    </row>
    <row r="59" customFormat="false" ht="13.8" hidden="false" customHeight="false" outlineLevel="0" collapsed="false">
      <c r="A59" s="109" t="str">
        <f aca="false">'График ревизий'!B59</f>
        <v>Варочный цех</v>
      </c>
      <c r="B59" s="110" t="str">
        <f aca="false">'График ревизий'!C59</f>
        <v>3 контур</v>
      </c>
      <c r="C59" s="110" t="str">
        <f aca="false">'График ревизий'!D59</f>
        <v>Киу</v>
      </c>
      <c r="D59" s="110" t="n">
        <f aca="false">'График ревизий'!E59</f>
        <v>56</v>
      </c>
      <c r="E59" s="75" t="s">
        <v>159</v>
      </c>
      <c r="F59" s="111" t="n">
        <v>1</v>
      </c>
      <c r="G59" s="111" t="s">
        <v>160</v>
      </c>
      <c r="H59" s="111" t="s">
        <v>160</v>
      </c>
      <c r="I59" s="111" t="s">
        <v>160</v>
      </c>
      <c r="J59" s="111" t="s">
        <v>160</v>
      </c>
      <c r="K59" s="111" t="s">
        <v>160</v>
      </c>
      <c r="L59" s="111" t="s">
        <v>160</v>
      </c>
    </row>
    <row r="60" customFormat="false" ht="13.8" hidden="false" customHeight="false" outlineLevel="0" collapsed="false">
      <c r="A60" s="109" t="s">
        <v>163</v>
      </c>
      <c r="B60" s="110" t="s">
        <v>164</v>
      </c>
      <c r="C60" s="110" t="s">
        <v>65</v>
      </c>
      <c r="D60" s="110" t="s">
        <v>165</v>
      </c>
      <c r="E60" s="75" t="s">
        <v>161</v>
      </c>
      <c r="F60" s="111" t="n">
        <v>29</v>
      </c>
      <c r="G60" s="111" t="n">
        <v>19.2</v>
      </c>
      <c r="H60" s="111" t="s">
        <v>160</v>
      </c>
      <c r="I60" s="111" t="s">
        <v>160</v>
      </c>
      <c r="J60" s="111" t="s">
        <v>160</v>
      </c>
      <c r="K60" s="111" t="s">
        <v>160</v>
      </c>
      <c r="L60" s="111" t="s">
        <v>166</v>
      </c>
    </row>
    <row r="61" customFormat="false" ht="13.8" hidden="false" customHeight="false" outlineLevel="0" collapsed="false">
      <c r="A61" s="109" t="str">
        <f aca="false">'График ревизий'!B60</f>
        <v>Итого средств учета в помещениях</v>
      </c>
      <c r="B61" s="110" t="str">
        <f aca="false">'График ревизий'!C60</f>
        <v>3 контур</v>
      </c>
      <c r="C61" s="110" t="str">
        <f aca="false">'График ревизий'!D60</f>
        <v>Киу</v>
      </c>
      <c r="D61" s="110"/>
      <c r="E61" s="110"/>
      <c r="F61" s="111" t="n">
        <v>56</v>
      </c>
      <c r="G61" s="112"/>
      <c r="H61" s="112"/>
      <c r="I61" s="113"/>
      <c r="J61" s="113"/>
      <c r="K61" s="113"/>
      <c r="L61" s="113"/>
    </row>
    <row r="62" customFormat="false" ht="23.55" hidden="false" customHeight="true" outlineLevel="0" collapsed="false">
      <c r="A62" s="109" t="s">
        <v>167</v>
      </c>
      <c r="B62" s="110" t="s">
        <v>164</v>
      </c>
      <c r="C62" s="110" t="s">
        <v>65</v>
      </c>
      <c r="D62" s="110"/>
      <c r="E62" s="110"/>
      <c r="F62" s="111" t="n">
        <v>29</v>
      </c>
      <c r="G62" s="112"/>
      <c r="H62" s="112"/>
      <c r="I62" s="113"/>
      <c r="J62" s="113"/>
      <c r="K62" s="113"/>
      <c r="L62" s="113"/>
    </row>
    <row r="63" customFormat="false" ht="23.55" hidden="false" customHeight="false" outlineLevel="0" collapsed="false">
      <c r="A63" s="109" t="s">
        <v>168</v>
      </c>
      <c r="B63" s="114"/>
      <c r="C63" s="114"/>
      <c r="D63" s="114"/>
      <c r="E63" s="114"/>
      <c r="F63" s="114"/>
      <c r="G63" s="115" t="n">
        <v>2</v>
      </c>
      <c r="H63" s="112"/>
      <c r="I63" s="113"/>
      <c r="J63" s="113"/>
      <c r="K63" s="113"/>
      <c r="L63" s="113"/>
    </row>
    <row r="64" customFormat="false" ht="23.55" hidden="false" customHeight="false" outlineLevel="0" collapsed="false">
      <c r="A64" s="109" t="s">
        <v>169</v>
      </c>
      <c r="B64" s="114"/>
      <c r="C64" s="114"/>
      <c r="D64" s="114"/>
      <c r="E64" s="114"/>
      <c r="F64" s="114"/>
      <c r="G64" s="114"/>
      <c r="H64" s="115" t="n">
        <v>0</v>
      </c>
      <c r="I64" s="113"/>
      <c r="J64" s="113"/>
      <c r="K64" s="113"/>
      <c r="L64" s="113"/>
    </row>
    <row r="65" customFormat="false" ht="13.8" hidden="false" customHeight="false" outlineLevel="0" collapsed="false">
      <c r="A65" s="116" t="s">
        <v>170</v>
      </c>
      <c r="B65" s="114"/>
      <c r="C65" s="114"/>
      <c r="D65" s="114"/>
      <c r="E65" s="114"/>
      <c r="F65" s="114"/>
      <c r="G65" s="114"/>
      <c r="H65" s="115"/>
      <c r="I65" s="111" t="n">
        <v>0</v>
      </c>
      <c r="J65" s="113"/>
      <c r="K65" s="113"/>
      <c r="L65" s="113"/>
    </row>
    <row r="66" customFormat="false" ht="13.8" hidden="false" customHeight="false" outlineLevel="0" collapsed="false">
      <c r="A66" s="109" t="s">
        <v>171</v>
      </c>
      <c r="B66" s="114"/>
      <c r="C66" s="114"/>
      <c r="D66" s="114"/>
      <c r="E66" s="114"/>
      <c r="F66" s="114"/>
      <c r="G66" s="114"/>
      <c r="H66" s="114"/>
      <c r="I66" s="114"/>
      <c r="J66" s="111" t="n">
        <v>0</v>
      </c>
      <c r="K66" s="113"/>
      <c r="L66" s="113"/>
    </row>
    <row r="67" customFormat="false" ht="23.55" hidden="false" customHeight="false" outlineLevel="0" collapsed="false">
      <c r="A67" s="109" t="s">
        <v>172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1" t="n">
        <f aca="false">SUM(K4:K27)</f>
        <v>0</v>
      </c>
      <c r="L67" s="113"/>
    </row>
    <row r="68" customFormat="false" ht="13.8" hidden="false" customHeight="false" outlineLevel="0" collapsed="false">
      <c r="A68" s="116" t="s">
        <v>173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1" t="n">
        <v>0</v>
      </c>
    </row>
    <row r="69" customFormat="false" ht="13.8" hidden="false" customHeight="false" outlineLevel="0" collapsed="false">
      <c r="L69" s="113"/>
    </row>
    <row r="70" customFormat="false" ht="21.95" hidden="false" customHeight="true" outlineLevel="0" collapsed="false">
      <c r="A70" s="39" t="s">
        <v>13</v>
      </c>
      <c r="B70" s="77"/>
      <c r="C70" s="77"/>
      <c r="D70" s="77"/>
      <c r="E70" s="8"/>
    </row>
    <row r="71" customFormat="false" ht="13.8" hidden="false" customHeight="false" outlineLevel="0" collapsed="false">
      <c r="A71" s="11" t="s">
        <v>40</v>
      </c>
      <c r="B71" s="11"/>
      <c r="C71" s="117"/>
      <c r="D71" s="4" t="s">
        <v>15</v>
      </c>
      <c r="E71" s="10"/>
    </row>
    <row r="72" customFormat="false" ht="13.8" hidden="false" customHeight="false" outlineLevel="0" collapsed="false">
      <c r="A72" s="11"/>
      <c r="B72" s="42"/>
      <c r="C72" s="117"/>
      <c r="D72" s="4"/>
      <c r="E72" s="10"/>
    </row>
    <row r="73" customFormat="false" ht="13.8" hidden="false" customHeight="false" outlineLevel="0" collapsed="false">
      <c r="A73" s="10" t="s">
        <v>16</v>
      </c>
      <c r="B73" s="117"/>
      <c r="C73" s="117"/>
      <c r="D73" s="117"/>
      <c r="E73" s="8"/>
    </row>
    <row r="74" customFormat="false" ht="13.8" hidden="false" customHeight="false" outlineLevel="0" collapsed="false">
      <c r="A74" s="11" t="str">
        <f aca="false">'График ревизий'!B67</f>
        <v>Представитель ООО «Пивзавод-Марксовский»</v>
      </c>
      <c r="B74" s="11"/>
      <c r="C74" s="89"/>
      <c r="D74" s="42" t="s">
        <v>174</v>
      </c>
      <c r="E74" s="42"/>
    </row>
  </sheetData>
  <mergeCells count="12">
    <mergeCell ref="A1:L1"/>
    <mergeCell ref="C61:E61"/>
    <mergeCell ref="C62:E62"/>
    <mergeCell ref="B63:F63"/>
    <mergeCell ref="B64:G64"/>
    <mergeCell ref="B65:G65"/>
    <mergeCell ref="B66:I66"/>
    <mergeCell ref="B67:J67"/>
    <mergeCell ref="B68:K68"/>
    <mergeCell ref="A71:B71"/>
    <mergeCell ref="A74:B74"/>
    <mergeCell ref="D74:E74"/>
  </mergeCells>
  <printOptions headings="false" gridLines="false" gridLinesSet="true" horizontalCentered="false" verticalCentered="false"/>
  <pageMargins left="0.7875" right="0.7875" top="0.409027777777778" bottom="0.508333333333333" header="0.310416666666667" footer="0.409722222222222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37109375" defaultRowHeight="12" zeroHeight="false" outlineLevelRow="0" outlineLevelCol="0"/>
  <cols>
    <col collapsed="false" customWidth="true" hidden="false" outlineLevel="0" max="1" min="1" style="118" width="13.75"/>
    <col collapsed="false" customWidth="true" hidden="false" outlineLevel="0" max="2" min="2" style="119" width="10.27"/>
    <col collapsed="false" customWidth="true" hidden="false" outlineLevel="0" max="3" min="3" style="118" width="8.12"/>
    <col collapsed="false" customWidth="true" hidden="false" outlineLevel="0" max="4" min="4" style="118" width="7.39"/>
    <col collapsed="false" customWidth="true" hidden="false" outlineLevel="0" max="5" min="5" style="118" width="9"/>
    <col collapsed="false" customWidth="true" hidden="false" outlineLevel="0" max="6" min="6" style="118" width="6.25"/>
    <col collapsed="false" customWidth="true" hidden="false" outlineLevel="0" max="7" min="7" style="120" width="5.62"/>
    <col collapsed="false" customWidth="true" hidden="false" outlineLevel="0" max="8" min="8" style="120" width="17.74"/>
    <col collapsed="false" customWidth="true" hidden="false" outlineLevel="0" max="9" min="9" style="120" width="19.75"/>
    <col collapsed="false" customWidth="true" hidden="false" outlineLevel="0" max="10" min="10" style="121" width="27.4"/>
    <col collapsed="false" customWidth="false" hidden="false" outlineLevel="0" max="1024" min="11" style="118" width="10.38"/>
  </cols>
  <sheetData>
    <row r="1" customFormat="false" ht="13.5" hidden="false" customHeight="true" outlineLevel="0" collapsed="false">
      <c r="A1" s="122" t="s">
        <v>175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customFormat="false" ht="13.5" hidden="false" customHeight="true" outlineLevel="0" collapsed="false">
      <c r="A2" s="124" t="s">
        <v>176</v>
      </c>
      <c r="B2" s="124"/>
      <c r="C2" s="119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customFormat="false" ht="13.5" hidden="false" customHeight="true" outlineLevel="0" collapsed="false">
      <c r="A3" s="125" t="s">
        <v>83</v>
      </c>
      <c r="B3" s="126" t="s">
        <v>85</v>
      </c>
      <c r="C3" s="126" t="s">
        <v>177</v>
      </c>
      <c r="D3" s="127" t="s">
        <v>84</v>
      </c>
      <c r="E3" s="127" t="s">
        <v>45</v>
      </c>
      <c r="F3" s="127"/>
      <c r="G3" s="127"/>
      <c r="H3" s="127"/>
      <c r="I3" s="127"/>
      <c r="J3" s="127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customFormat="false" ht="13.5" hidden="false" customHeight="true" outlineLevel="0" collapsed="false">
      <c r="A4" s="125"/>
      <c r="B4" s="126"/>
      <c r="C4" s="126"/>
      <c r="D4" s="127"/>
      <c r="E4" s="126" t="s">
        <v>178</v>
      </c>
      <c r="F4" s="127" t="s">
        <v>179</v>
      </c>
      <c r="G4" s="127"/>
      <c r="H4" s="125" t="s">
        <v>180</v>
      </c>
      <c r="I4" s="125" t="s">
        <v>181</v>
      </c>
      <c r="J4" s="126" t="s">
        <v>182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customFormat="false" ht="36" hidden="false" customHeight="true" outlineLevel="0" collapsed="false">
      <c r="A5" s="125"/>
      <c r="B5" s="126"/>
      <c r="C5" s="126"/>
      <c r="D5" s="127"/>
      <c r="E5" s="126"/>
      <c r="F5" s="126" t="s">
        <v>183</v>
      </c>
      <c r="G5" s="126" t="s">
        <v>152</v>
      </c>
      <c r="H5" s="125"/>
      <c r="I5" s="125"/>
      <c r="J5" s="126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customFormat="false" ht="12" hidden="false" customHeight="true" outlineLevel="0" collapsed="false">
      <c r="A6" s="125"/>
      <c r="B6" s="125"/>
      <c r="C6" s="125"/>
      <c r="D6" s="125"/>
      <c r="E6" s="125"/>
      <c r="F6" s="126"/>
      <c r="G6" s="126"/>
      <c r="H6" s="125"/>
      <c r="I6" s="125"/>
      <c r="J6" s="126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customFormat="false" ht="24" hidden="false" customHeight="true" outlineLevel="0" collapsed="false">
      <c r="A7" s="125" t="s">
        <v>184</v>
      </c>
      <c r="B7" s="125" t="n">
        <v>1.2</v>
      </c>
      <c r="C7" s="125" t="s">
        <v>159</v>
      </c>
      <c r="D7" s="125" t="s">
        <v>185</v>
      </c>
      <c r="E7" s="125" t="n">
        <v>0</v>
      </c>
      <c r="F7" s="126" t="s">
        <v>27</v>
      </c>
      <c r="G7" s="128" t="n">
        <v>2</v>
      </c>
      <c r="H7" s="126" t="n">
        <v>0</v>
      </c>
      <c r="I7" s="126" t="s">
        <v>160</v>
      </c>
      <c r="J7" s="125" t="s">
        <v>186</v>
      </c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customFormat="false" ht="24" hidden="false" customHeight="true" outlineLevel="0" collapsed="false">
      <c r="A8" s="125" t="s">
        <v>187</v>
      </c>
      <c r="B8" s="125" t="s">
        <v>188</v>
      </c>
      <c r="C8" s="125" t="s">
        <v>159</v>
      </c>
      <c r="D8" s="125" t="str">
        <f aca="false">'контрол лист'!D7</f>
        <v>КИУ</v>
      </c>
      <c r="E8" s="125" t="n">
        <v>0</v>
      </c>
      <c r="F8" s="126" t="s">
        <v>27</v>
      </c>
      <c r="G8" s="129" t="n">
        <v>6</v>
      </c>
      <c r="H8" s="126" t="n">
        <v>0</v>
      </c>
      <c r="I8" s="126" t="s">
        <v>160</v>
      </c>
      <c r="J8" s="125" t="str">
        <f aca="false">'контрол лист'!J7</f>
        <v> АЛТ клей РОСС RU.АЯ12.Д02542</v>
      </c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customFormat="false" ht="24" hidden="false" customHeight="true" outlineLevel="0" collapsed="false">
      <c r="A9" s="125" t="s">
        <v>189</v>
      </c>
      <c r="B9" s="125" t="s">
        <v>190</v>
      </c>
      <c r="C9" s="125" t="s">
        <v>159</v>
      </c>
      <c r="D9" s="125" t="str">
        <f aca="false">'контрол лист'!D8</f>
        <v>КИУ</v>
      </c>
      <c r="E9" s="125" t="n">
        <v>0</v>
      </c>
      <c r="F9" s="126" t="s">
        <v>27</v>
      </c>
      <c r="G9" s="129" t="n">
        <v>4</v>
      </c>
      <c r="H9" s="126" t="n">
        <v>0</v>
      </c>
      <c r="I9" s="126" t="s">
        <v>160</v>
      </c>
      <c r="J9" s="125" t="str">
        <f aca="false">'контрол лист'!J8</f>
        <v> АЛТ клей РОСС RU.АЯ12.Д02542</v>
      </c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customFormat="false" ht="12" hidden="false" customHeight="true" outlineLevel="0" collapsed="false">
      <c r="A10" s="125" t="s">
        <v>191</v>
      </c>
      <c r="B10" s="125" t="s">
        <v>192</v>
      </c>
      <c r="C10" s="125" t="s">
        <v>159</v>
      </c>
      <c r="D10" s="125" t="str">
        <f aca="false">'контрол лист'!D9</f>
        <v>КИУ</v>
      </c>
      <c r="E10" s="125" t="n">
        <v>0</v>
      </c>
      <c r="F10" s="126" t="s">
        <v>27</v>
      </c>
      <c r="G10" s="129" t="n">
        <v>3</v>
      </c>
      <c r="H10" s="126" t="n">
        <v>0</v>
      </c>
      <c r="I10" s="126" t="s">
        <v>160</v>
      </c>
      <c r="J10" s="125" t="str">
        <f aca="false">'контрол лист'!J9</f>
        <v> АЛТ клей РОСС RU.АЯ12.Д02542</v>
      </c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customFormat="false" ht="36" hidden="false" customHeight="true" outlineLevel="0" collapsed="false">
      <c r="A11" s="125" t="s">
        <v>193</v>
      </c>
      <c r="B11" s="125" t="n">
        <v>18.19</v>
      </c>
      <c r="C11" s="125" t="s">
        <v>159</v>
      </c>
      <c r="D11" s="125" t="str">
        <f aca="false">'контрол лист'!D10</f>
        <v>КИУ</v>
      </c>
      <c r="E11" s="125" t="n">
        <v>0</v>
      </c>
      <c r="F11" s="126" t="s">
        <v>27</v>
      </c>
      <c r="G11" s="129" t="n">
        <v>2</v>
      </c>
      <c r="H11" s="126" t="n">
        <v>0</v>
      </c>
      <c r="I11" s="126" t="s">
        <v>160</v>
      </c>
      <c r="J11" s="125" t="str">
        <f aca="false">'контрол лист'!J10</f>
        <v> АЛТ клей РОСС RU.АЯ12.Д02542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customFormat="false" ht="24" hidden="false" customHeight="true" outlineLevel="0" collapsed="false">
      <c r="A12" s="125" t="s">
        <v>194</v>
      </c>
      <c r="B12" s="125" t="n">
        <v>108</v>
      </c>
      <c r="C12" s="125" t="s">
        <v>159</v>
      </c>
      <c r="D12" s="125" t="str">
        <f aca="false">'контрол лист'!D11</f>
        <v>КИУ</v>
      </c>
      <c r="E12" s="125" t="n">
        <v>0</v>
      </c>
      <c r="F12" s="126" t="s">
        <v>27</v>
      </c>
      <c r="G12" s="129" t="n">
        <v>1</v>
      </c>
      <c r="H12" s="126" t="n">
        <v>0</v>
      </c>
      <c r="I12" s="126" t="s">
        <v>160</v>
      </c>
      <c r="J12" s="125" t="str">
        <f aca="false">'контрол лист'!J11</f>
        <v> АЛТ клей РОСС RU.АЯ12.Д02542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customFormat="false" ht="24" hidden="false" customHeight="true" outlineLevel="0" collapsed="false">
      <c r="A13" s="125" t="s">
        <v>195</v>
      </c>
      <c r="B13" s="125" t="n">
        <v>22.21</v>
      </c>
      <c r="C13" s="125" t="s">
        <v>159</v>
      </c>
      <c r="D13" s="125" t="str">
        <f aca="false">'контрол лист'!D12</f>
        <v>КИУ</v>
      </c>
      <c r="E13" s="125" t="n">
        <v>0</v>
      </c>
      <c r="F13" s="126" t="s">
        <v>27</v>
      </c>
      <c r="G13" s="129" t="n">
        <v>2</v>
      </c>
      <c r="H13" s="126" t="n">
        <v>0</v>
      </c>
      <c r="I13" s="126" t="s">
        <v>160</v>
      </c>
      <c r="J13" s="125" t="str">
        <f aca="false">'контрол лист'!J12</f>
        <v> АЛТ клей РОСС RU.АЯ12.Д02542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customFormat="false" ht="24" hidden="false" customHeight="true" outlineLevel="0" collapsed="false">
      <c r="A14" s="125" t="s">
        <v>196</v>
      </c>
      <c r="B14" s="125" t="n">
        <v>23.24</v>
      </c>
      <c r="C14" s="125" t="s">
        <v>159</v>
      </c>
      <c r="D14" s="125" t="str">
        <f aca="false">'контрол лист'!D13</f>
        <v>КИУ</v>
      </c>
      <c r="E14" s="125" t="n">
        <v>0</v>
      </c>
      <c r="F14" s="126" t="s">
        <v>27</v>
      </c>
      <c r="G14" s="129" t="n">
        <v>2</v>
      </c>
      <c r="H14" s="126" t="n">
        <v>0</v>
      </c>
      <c r="I14" s="126" t="s">
        <v>160</v>
      </c>
      <c r="J14" s="125" t="str">
        <f aca="false">'контрол лист'!J13</f>
        <v> АЛТ клей РОСС RU.АЯ12.Д02542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</row>
    <row r="15" customFormat="false" ht="24" hidden="false" customHeight="true" outlineLevel="0" collapsed="false">
      <c r="A15" s="125" t="s">
        <v>197</v>
      </c>
      <c r="B15" s="125" t="n">
        <v>25.26</v>
      </c>
      <c r="C15" s="125" t="s">
        <v>159</v>
      </c>
      <c r="D15" s="125" t="str">
        <f aca="false">'контрол лист'!D14</f>
        <v>КИУ</v>
      </c>
      <c r="E15" s="125" t="n">
        <v>0</v>
      </c>
      <c r="F15" s="126" t="s">
        <v>27</v>
      </c>
      <c r="G15" s="129" t="n">
        <v>2</v>
      </c>
      <c r="H15" s="126" t="n">
        <v>0</v>
      </c>
      <c r="I15" s="126" t="s">
        <v>160</v>
      </c>
      <c r="J15" s="125" t="str">
        <f aca="false">'контрол лист'!J14</f>
        <v> АЛТ клей РОСС RU.АЯ12.Д02542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</row>
    <row r="16" customFormat="false" ht="24" hidden="false" customHeight="true" outlineLevel="0" collapsed="false">
      <c r="A16" s="125" t="s">
        <v>198</v>
      </c>
      <c r="B16" s="125" t="s">
        <v>199</v>
      </c>
      <c r="C16" s="125" t="s">
        <v>159</v>
      </c>
      <c r="D16" s="125" t="str">
        <f aca="false">'контрол лист'!D15</f>
        <v>КИУ</v>
      </c>
      <c r="E16" s="125" t="n">
        <v>0</v>
      </c>
      <c r="F16" s="126" t="s">
        <v>27</v>
      </c>
      <c r="G16" s="129" t="n">
        <v>4</v>
      </c>
      <c r="H16" s="126" t="n">
        <v>0</v>
      </c>
      <c r="I16" s="126" t="s">
        <v>160</v>
      </c>
      <c r="J16" s="125" t="str">
        <f aca="false">'контрол лист'!J15</f>
        <v> АЛТ клей РОСС RU.АЯ12.Д02542</v>
      </c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customFormat="false" ht="48" hidden="false" customHeight="true" outlineLevel="0" collapsed="false">
      <c r="A17" s="125" t="s">
        <v>200</v>
      </c>
      <c r="B17" s="125" t="s">
        <v>201</v>
      </c>
      <c r="C17" s="125" t="s">
        <v>159</v>
      </c>
      <c r="D17" s="125" t="str">
        <f aca="false">'контрол лист'!D16</f>
        <v>КИУ</v>
      </c>
      <c r="E17" s="125" t="n">
        <v>0</v>
      </c>
      <c r="F17" s="126" t="s">
        <v>27</v>
      </c>
      <c r="G17" s="129" t="n">
        <v>3</v>
      </c>
      <c r="H17" s="126" t="n">
        <v>0</v>
      </c>
      <c r="I17" s="126" t="s">
        <v>160</v>
      </c>
      <c r="J17" s="125" t="str">
        <f aca="false">'контрол лист'!J16</f>
        <v> АЛТ клей РОСС RU.АЯ12.Д02542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  <c r="IV17" s="123"/>
    </row>
    <row r="18" customFormat="false" ht="48" hidden="false" customHeight="true" outlineLevel="0" collapsed="false">
      <c r="A18" s="125" t="s">
        <v>202</v>
      </c>
      <c r="B18" s="125" t="n">
        <v>37</v>
      </c>
      <c r="C18" s="125" t="s">
        <v>159</v>
      </c>
      <c r="D18" s="125" t="str">
        <f aca="false">'контрол лист'!D17</f>
        <v>КИУ</v>
      </c>
      <c r="E18" s="125" t="n">
        <v>0</v>
      </c>
      <c r="F18" s="126" t="s">
        <v>27</v>
      </c>
      <c r="G18" s="129" t="n">
        <v>1</v>
      </c>
      <c r="H18" s="126" t="n">
        <v>0</v>
      </c>
      <c r="I18" s="126" t="s">
        <v>160</v>
      </c>
      <c r="J18" s="125" t="str">
        <f aca="false">'контрол лист'!J17</f>
        <v> АЛТ клей РОСС RU.АЯ12.Д02542</v>
      </c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  <c r="IV18" s="123"/>
    </row>
    <row r="19" customFormat="false" ht="36" hidden="false" customHeight="true" outlineLevel="0" collapsed="false">
      <c r="A19" s="125" t="s">
        <v>203</v>
      </c>
      <c r="B19" s="125" t="s">
        <v>204</v>
      </c>
      <c r="C19" s="125" t="s">
        <v>159</v>
      </c>
      <c r="D19" s="125" t="str">
        <f aca="false">'контрол лист'!D18</f>
        <v>КИУ</v>
      </c>
      <c r="E19" s="125" t="s">
        <v>162</v>
      </c>
      <c r="F19" s="126" t="s">
        <v>205</v>
      </c>
      <c r="G19" s="129" t="n">
        <v>4</v>
      </c>
      <c r="H19" s="126" t="n">
        <v>1</v>
      </c>
      <c r="I19" s="126" t="s">
        <v>160</v>
      </c>
      <c r="J19" s="125" t="str">
        <f aca="false">'контрол лист'!J18</f>
        <v> АЛТ клей РОСС RU.АЯ12.Д02542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  <c r="IV19" s="123"/>
    </row>
    <row r="20" customFormat="false" ht="24" hidden="false" customHeight="true" outlineLevel="0" collapsed="false">
      <c r="A20" s="125" t="s">
        <v>206</v>
      </c>
      <c r="B20" s="125" t="s">
        <v>207</v>
      </c>
      <c r="C20" s="125" t="s">
        <v>159</v>
      </c>
      <c r="D20" s="125" t="str">
        <f aca="false">'контрол лист'!D19</f>
        <v>КИУ</v>
      </c>
      <c r="E20" s="125" t="n">
        <v>0</v>
      </c>
      <c r="F20" s="126" t="s">
        <v>27</v>
      </c>
      <c r="G20" s="129" t="n">
        <v>6</v>
      </c>
      <c r="H20" s="126" t="n">
        <v>0</v>
      </c>
      <c r="I20" s="126" t="s">
        <v>160</v>
      </c>
      <c r="J20" s="125" t="str">
        <f aca="false">'контрол лист'!J19</f>
        <v> АЛТ клей РОСС RU.АЯ12.Д02542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  <c r="IV20" s="123"/>
    </row>
    <row r="21" customFormat="false" ht="36" hidden="false" customHeight="true" outlineLevel="0" collapsed="false">
      <c r="A21" s="125" t="s">
        <v>208</v>
      </c>
      <c r="B21" s="125" t="s">
        <v>209</v>
      </c>
      <c r="C21" s="125" t="s">
        <v>159</v>
      </c>
      <c r="D21" s="125" t="str">
        <f aca="false">'контрол лист'!D20</f>
        <v>КИУ</v>
      </c>
      <c r="E21" s="125" t="n">
        <v>0</v>
      </c>
      <c r="F21" s="126" t="s">
        <v>210</v>
      </c>
      <c r="G21" s="129" t="n">
        <v>2</v>
      </c>
      <c r="H21" s="126" t="n">
        <v>0</v>
      </c>
      <c r="I21" s="126" t="s">
        <v>160</v>
      </c>
      <c r="J21" s="125" t="str">
        <f aca="false">'контрол лист'!J20</f>
        <v> АЛТ клей РОСС RU.АЯ12.Д02542</v>
      </c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  <c r="IV21" s="123"/>
    </row>
    <row r="22" customFormat="false" ht="36" hidden="false" customHeight="true" outlineLevel="0" collapsed="false">
      <c r="A22" s="125" t="s">
        <v>211</v>
      </c>
      <c r="B22" s="125" t="n">
        <v>64.67</v>
      </c>
      <c r="C22" s="125" t="s">
        <v>159</v>
      </c>
      <c r="D22" s="125" t="str">
        <f aca="false">'контрол лист'!D21</f>
        <v>КИУ</v>
      </c>
      <c r="E22" s="125" t="n">
        <v>0</v>
      </c>
      <c r="F22" s="126" t="s">
        <v>27</v>
      </c>
      <c r="G22" s="129" t="n">
        <v>2</v>
      </c>
      <c r="H22" s="126" t="n">
        <v>0</v>
      </c>
      <c r="I22" s="126" t="s">
        <v>160</v>
      </c>
      <c r="J22" s="125" t="str">
        <f aca="false">'контрол лист'!J21</f>
        <v> АЛТ клей РОСС RU.АЯ12.Д02542</v>
      </c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  <c r="IV22" s="123"/>
    </row>
    <row r="23" customFormat="false" ht="36" hidden="false" customHeight="true" outlineLevel="0" collapsed="false">
      <c r="A23" s="125" t="s">
        <v>212</v>
      </c>
      <c r="B23" s="125" t="n">
        <v>65.66</v>
      </c>
      <c r="C23" s="125" t="s">
        <v>159</v>
      </c>
      <c r="D23" s="125" t="str">
        <f aca="false">'контрол лист'!D22</f>
        <v>КИУ</v>
      </c>
      <c r="E23" s="125" t="n">
        <v>0</v>
      </c>
      <c r="F23" s="126" t="s">
        <v>27</v>
      </c>
      <c r="G23" s="129" t="n">
        <v>2</v>
      </c>
      <c r="H23" s="126" t="n">
        <v>0</v>
      </c>
      <c r="I23" s="126" t="s">
        <v>160</v>
      </c>
      <c r="J23" s="125" t="str">
        <f aca="false">'контрол лист'!J22</f>
        <v> АЛТ клей РОСС RU.АЯ12.Д02542</v>
      </c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  <c r="IT23" s="123"/>
      <c r="IU23" s="123"/>
      <c r="IV23" s="123"/>
    </row>
    <row r="24" customFormat="false" ht="48" hidden="false" customHeight="true" outlineLevel="0" collapsed="false">
      <c r="A24" s="125" t="s">
        <v>213</v>
      </c>
      <c r="B24" s="125" t="s">
        <v>214</v>
      </c>
      <c r="C24" s="125" t="s">
        <v>159</v>
      </c>
      <c r="D24" s="125" t="str">
        <f aca="false">'контрол лист'!D23</f>
        <v>КИУ</v>
      </c>
      <c r="E24" s="125" t="n">
        <v>0</v>
      </c>
      <c r="F24" s="126" t="s">
        <v>27</v>
      </c>
      <c r="G24" s="129" t="n">
        <v>3</v>
      </c>
      <c r="H24" s="126" t="n">
        <v>0</v>
      </c>
      <c r="I24" s="126" t="s">
        <v>160</v>
      </c>
      <c r="J24" s="125" t="str">
        <f aca="false">'контрол лист'!J23</f>
        <v> АЛТ клей РОСС RU.АЯ12.Д02542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  <c r="IV24" s="123"/>
    </row>
    <row r="25" customFormat="false" ht="24" hidden="false" customHeight="true" outlineLevel="0" collapsed="false">
      <c r="A25" s="125" t="s">
        <v>215</v>
      </c>
      <c r="B25" s="125" t="n">
        <v>27.28</v>
      </c>
      <c r="C25" s="125" t="s">
        <v>159</v>
      </c>
      <c r="D25" s="125" t="str">
        <f aca="false">'контрол лист'!D24</f>
        <v>КИУ</v>
      </c>
      <c r="E25" s="125" t="n">
        <v>0</v>
      </c>
      <c r="F25" s="126" t="s">
        <v>27</v>
      </c>
      <c r="G25" s="129" t="n">
        <v>2</v>
      </c>
      <c r="H25" s="126" t="n">
        <v>0</v>
      </c>
      <c r="I25" s="126" t="s">
        <v>160</v>
      </c>
      <c r="J25" s="125" t="str">
        <f aca="false">'контрол лист'!J24</f>
        <v> АЛТ клей РОСС RU.АЯ12.Д02542</v>
      </c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  <c r="IV25" s="123"/>
    </row>
    <row r="26" customFormat="false" ht="36" hidden="false" customHeight="true" outlineLevel="0" collapsed="false">
      <c r="A26" s="125" t="s">
        <v>216</v>
      </c>
      <c r="B26" s="125" t="s">
        <v>217</v>
      </c>
      <c r="C26" s="125" t="s">
        <v>159</v>
      </c>
      <c r="D26" s="125" t="str">
        <f aca="false">'контрол лист'!D25</f>
        <v>КИУ</v>
      </c>
      <c r="E26" s="125" t="n">
        <v>0</v>
      </c>
      <c r="F26" s="126" t="s">
        <v>27</v>
      </c>
      <c r="G26" s="129" t="n">
        <v>4</v>
      </c>
      <c r="H26" s="126" t="n">
        <v>0</v>
      </c>
      <c r="I26" s="126" t="s">
        <v>160</v>
      </c>
      <c r="J26" s="125" t="str">
        <f aca="false">'контрол лист'!J25</f>
        <v> АЛТ клей РОСС RU.АЯ12.Д02542</v>
      </c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  <c r="IV26" s="123"/>
    </row>
    <row r="27" customFormat="false" ht="24" hidden="false" customHeight="true" outlineLevel="0" collapsed="false">
      <c r="A27" s="125" t="s">
        <v>218</v>
      </c>
      <c r="B27" s="125" t="s">
        <v>219</v>
      </c>
      <c r="C27" s="125" t="s">
        <v>159</v>
      </c>
      <c r="D27" s="125" t="str">
        <f aca="false">'контрол лист'!D26</f>
        <v>КИУ</v>
      </c>
      <c r="E27" s="125" t="n">
        <v>0</v>
      </c>
      <c r="F27" s="126" t="s">
        <v>27</v>
      </c>
      <c r="G27" s="129" t="n">
        <v>3</v>
      </c>
      <c r="H27" s="126" t="n">
        <v>0</v>
      </c>
      <c r="I27" s="126" t="s">
        <v>160</v>
      </c>
      <c r="J27" s="125" t="str">
        <f aca="false">'контрол лист'!J26</f>
        <v> АЛТ клей РОСС RU.АЯ12.Д02542</v>
      </c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  <c r="IV27" s="123"/>
    </row>
    <row r="28" customFormat="false" ht="12" hidden="false" customHeight="true" outlineLevel="0" collapsed="false">
      <c r="A28" s="125" t="s">
        <v>220</v>
      </c>
      <c r="B28" s="125" t="n">
        <v>10.9</v>
      </c>
      <c r="C28" s="125" t="s">
        <v>159</v>
      </c>
      <c r="D28" s="125" t="str">
        <f aca="false">'контрол лист'!D27</f>
        <v>КИУ</v>
      </c>
      <c r="E28" s="125" t="n">
        <v>0</v>
      </c>
      <c r="F28" s="126" t="s">
        <v>27</v>
      </c>
      <c r="G28" s="129" t="n">
        <v>2</v>
      </c>
      <c r="H28" s="126" t="n">
        <v>0</v>
      </c>
      <c r="I28" s="126" t="s">
        <v>160</v>
      </c>
      <c r="J28" s="125" t="str">
        <f aca="false">'контрол лист'!J27</f>
        <v> АЛТ клей РОСС RU.АЯ12.Д02542</v>
      </c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  <c r="IV28" s="123"/>
    </row>
    <row r="29" customFormat="false" ht="24" hidden="false" customHeight="true" outlineLevel="0" collapsed="false">
      <c r="A29" s="125" t="s">
        <v>221</v>
      </c>
      <c r="B29" s="125" t="n">
        <v>114</v>
      </c>
      <c r="C29" s="125" t="s">
        <v>159</v>
      </c>
      <c r="D29" s="125" t="str">
        <f aca="false">'контрол лист'!D28</f>
        <v>КИУ</v>
      </c>
      <c r="E29" s="125" t="n">
        <v>0</v>
      </c>
      <c r="F29" s="126" t="s">
        <v>27</v>
      </c>
      <c r="G29" s="129" t="n">
        <v>1</v>
      </c>
      <c r="H29" s="126" t="n">
        <v>0</v>
      </c>
      <c r="I29" s="126" t="s">
        <v>160</v>
      </c>
      <c r="J29" s="125" t="str">
        <f aca="false">'контрол лист'!J28</f>
        <v> АЛТ клей РОСС RU.АЯ12.Д02542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3"/>
      <c r="IP29" s="123"/>
      <c r="IQ29" s="123"/>
      <c r="IR29" s="123"/>
      <c r="IS29" s="123"/>
      <c r="IT29" s="123"/>
      <c r="IU29" s="123"/>
      <c r="IV29" s="123"/>
    </row>
    <row r="30" customFormat="false" ht="24" hidden="false" customHeight="true" outlineLevel="0" collapsed="false">
      <c r="A30" s="125" t="s">
        <v>222</v>
      </c>
      <c r="B30" s="125" t="s">
        <v>223</v>
      </c>
      <c r="C30" s="125" t="s">
        <v>159</v>
      </c>
      <c r="D30" s="125" t="str">
        <f aca="false">'контрол лист'!D29</f>
        <v>КИУ</v>
      </c>
      <c r="E30" s="125" t="n">
        <v>0</v>
      </c>
      <c r="F30" s="126" t="s">
        <v>27</v>
      </c>
      <c r="G30" s="129" t="n">
        <v>4</v>
      </c>
      <c r="H30" s="126" t="n">
        <v>0</v>
      </c>
      <c r="I30" s="126" t="s">
        <v>160</v>
      </c>
      <c r="J30" s="125" t="str">
        <f aca="false">'контрол лист'!J29</f>
        <v> АЛТ клей РОСС RU.АЯ12.Д02542</v>
      </c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  <c r="IV30" s="123"/>
    </row>
    <row r="31" customFormat="false" ht="24" hidden="false" customHeight="true" outlineLevel="0" collapsed="false">
      <c r="A31" s="125" t="s">
        <v>224</v>
      </c>
      <c r="B31" s="125" t="n">
        <v>112</v>
      </c>
      <c r="C31" s="125" t="s">
        <v>159</v>
      </c>
      <c r="D31" s="125" t="str">
        <f aca="false">'контрол лист'!D30</f>
        <v>КИУ</v>
      </c>
      <c r="E31" s="125" t="n">
        <v>0</v>
      </c>
      <c r="F31" s="126" t="s">
        <v>27</v>
      </c>
      <c r="G31" s="129" t="n">
        <v>1</v>
      </c>
      <c r="H31" s="126" t="n">
        <v>0</v>
      </c>
      <c r="I31" s="126" t="s">
        <v>160</v>
      </c>
      <c r="J31" s="125" t="str">
        <f aca="false">'контрол лист'!J30</f>
        <v> АЛТ клей РОСС RU.АЯ12.Д02542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  <c r="IU31" s="123"/>
      <c r="IV31" s="123"/>
    </row>
    <row r="32" customFormat="false" ht="24" hidden="false" customHeight="true" outlineLevel="0" collapsed="false">
      <c r="A32" s="125" t="s">
        <v>225</v>
      </c>
      <c r="B32" s="125" t="s">
        <v>226</v>
      </c>
      <c r="C32" s="125" t="s">
        <v>159</v>
      </c>
      <c r="D32" s="125" t="str">
        <f aca="false">'контрол лист'!D31</f>
        <v>КИУ</v>
      </c>
      <c r="E32" s="125" t="n">
        <v>0</v>
      </c>
      <c r="F32" s="126" t="s">
        <v>27</v>
      </c>
      <c r="G32" s="129" t="n">
        <v>0</v>
      </c>
      <c r="H32" s="126" t="n">
        <v>0</v>
      </c>
      <c r="I32" s="126" t="s">
        <v>160</v>
      </c>
      <c r="J32" s="125" t="str">
        <f aca="false">'контрол лист'!J31</f>
        <v> АЛТ клей РОСС RU.АЯ12.Д02542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  <c r="IV32" s="123"/>
    </row>
    <row r="33" customFormat="false" ht="36" hidden="false" customHeight="true" outlineLevel="0" collapsed="false">
      <c r="A33" s="125" t="s">
        <v>216</v>
      </c>
      <c r="B33" s="125" t="s">
        <v>227</v>
      </c>
      <c r="C33" s="125" t="s">
        <v>159</v>
      </c>
      <c r="D33" s="125" t="str">
        <f aca="false">'контрол лист'!D32</f>
        <v>КИУ</v>
      </c>
      <c r="E33" s="125" t="n">
        <v>0</v>
      </c>
      <c r="F33" s="126" t="s">
        <v>27</v>
      </c>
      <c r="G33" s="129" t="n">
        <v>3</v>
      </c>
      <c r="H33" s="126" t="n">
        <v>0</v>
      </c>
      <c r="I33" s="126" t="s">
        <v>160</v>
      </c>
      <c r="J33" s="125" t="str">
        <f aca="false">'контрол лист'!J32</f>
        <v> АЛТ клей РОСС RU.АЯ12.Д02542</v>
      </c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</row>
    <row r="34" customFormat="false" ht="24" hidden="false" customHeight="true" outlineLevel="0" collapsed="false">
      <c r="A34" s="125" t="s">
        <v>215</v>
      </c>
      <c r="B34" s="125" t="n">
        <v>51.52</v>
      </c>
      <c r="C34" s="125" t="s">
        <v>159</v>
      </c>
      <c r="D34" s="125" t="str">
        <f aca="false">'контрол лист'!D33</f>
        <v>КИУ</v>
      </c>
      <c r="E34" s="125" t="n">
        <v>0</v>
      </c>
      <c r="F34" s="126" t="s">
        <v>27</v>
      </c>
      <c r="G34" s="129" t="n">
        <v>2</v>
      </c>
      <c r="H34" s="126" t="n">
        <v>0</v>
      </c>
      <c r="I34" s="126" t="s">
        <v>160</v>
      </c>
      <c r="J34" s="125" t="str">
        <f aca="false">'контрол лист'!J33</f>
        <v> АЛТ клей РОСС RU.АЯ12.Д02542</v>
      </c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</row>
    <row r="35" customFormat="false" ht="36" hidden="false" customHeight="true" outlineLevel="0" collapsed="false">
      <c r="A35" s="125" t="s">
        <v>228</v>
      </c>
      <c r="B35" s="125" t="s">
        <v>229</v>
      </c>
      <c r="C35" s="125" t="s">
        <v>159</v>
      </c>
      <c r="D35" s="125" t="str">
        <f aca="false">'контрол лист'!D34</f>
        <v>КИУ</v>
      </c>
      <c r="E35" s="125" t="n">
        <v>0</v>
      </c>
      <c r="F35" s="126" t="s">
        <v>27</v>
      </c>
      <c r="G35" s="129" t="n">
        <v>5</v>
      </c>
      <c r="H35" s="126" t="n">
        <v>0</v>
      </c>
      <c r="I35" s="126" t="s">
        <v>160</v>
      </c>
      <c r="J35" s="125" t="str">
        <f aca="false">'контрол лист'!J34</f>
        <v> АЛТ клей РОСС RU.АЯ12.Д02542</v>
      </c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  <c r="IV35" s="123"/>
    </row>
    <row r="36" customFormat="false" ht="24" hidden="false" customHeight="true" outlineLevel="0" collapsed="false">
      <c r="A36" s="125" t="s">
        <v>230</v>
      </c>
      <c r="B36" s="125" t="s">
        <v>231</v>
      </c>
      <c r="C36" s="125" t="s">
        <v>159</v>
      </c>
      <c r="D36" s="125" t="str">
        <f aca="false">'контрол лист'!D35</f>
        <v>КИУ</v>
      </c>
      <c r="E36" s="125" t="n">
        <v>0</v>
      </c>
      <c r="F36" s="126" t="s">
        <v>27</v>
      </c>
      <c r="G36" s="129" t="n">
        <v>3</v>
      </c>
      <c r="H36" s="126" t="n">
        <v>0</v>
      </c>
      <c r="I36" s="126" t="s">
        <v>160</v>
      </c>
      <c r="J36" s="125" t="str">
        <f aca="false">'контрол лист'!J35</f>
        <v> АЛТ клей РОСС RU.АЯ12.Д02542</v>
      </c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  <c r="IV36" s="123"/>
    </row>
    <row r="37" customFormat="false" ht="24" hidden="false" customHeight="true" outlineLevel="0" collapsed="false">
      <c r="A37" s="125" t="s">
        <v>232</v>
      </c>
      <c r="B37" s="125" t="s">
        <v>233</v>
      </c>
      <c r="C37" s="125" t="s">
        <v>159</v>
      </c>
      <c r="D37" s="125" t="str">
        <f aca="false">'контрол лист'!D36</f>
        <v>КИУ</v>
      </c>
      <c r="E37" s="125" t="n">
        <v>0</v>
      </c>
      <c r="F37" s="126" t="s">
        <v>27</v>
      </c>
      <c r="G37" s="129" t="n">
        <v>4</v>
      </c>
      <c r="H37" s="126" t="n">
        <v>0</v>
      </c>
      <c r="I37" s="126" t="s">
        <v>160</v>
      </c>
      <c r="J37" s="125" t="str">
        <f aca="false">'контрол лист'!J36</f>
        <v> АЛТ клей РОСС RU.АЯ12.Д02542</v>
      </c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</row>
    <row r="38" customFormat="false" ht="24" hidden="false" customHeight="true" outlineLevel="0" collapsed="false">
      <c r="A38" s="125" t="s">
        <v>234</v>
      </c>
      <c r="B38" s="125" t="s">
        <v>235</v>
      </c>
      <c r="C38" s="125" t="s">
        <v>159</v>
      </c>
      <c r="D38" s="125" t="str">
        <f aca="false">'контрол лист'!D37</f>
        <v>КИУ</v>
      </c>
      <c r="E38" s="125" t="n">
        <v>0</v>
      </c>
      <c r="F38" s="126" t="s">
        <v>27</v>
      </c>
      <c r="G38" s="129" t="n">
        <v>3</v>
      </c>
      <c r="H38" s="126" t="n">
        <v>0</v>
      </c>
      <c r="I38" s="126" t="s">
        <v>160</v>
      </c>
      <c r="J38" s="125" t="str">
        <f aca="false">'контрол лист'!J37</f>
        <v> АЛТ клей РОСС RU.АЯ12.Д02542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  <c r="IV38" s="123"/>
    </row>
    <row r="39" customFormat="false" ht="36" hidden="false" customHeight="true" outlineLevel="0" collapsed="false">
      <c r="A39" s="125" t="s">
        <v>236</v>
      </c>
      <c r="B39" s="125" t="n">
        <v>69</v>
      </c>
      <c r="C39" s="125" t="s">
        <v>159</v>
      </c>
      <c r="D39" s="125" t="str">
        <f aca="false">'контрол лист'!D38</f>
        <v>КИУ</v>
      </c>
      <c r="E39" s="125" t="n">
        <v>0</v>
      </c>
      <c r="F39" s="126" t="s">
        <v>27</v>
      </c>
      <c r="G39" s="129" t="n">
        <v>1</v>
      </c>
      <c r="H39" s="126" t="n">
        <v>0</v>
      </c>
      <c r="I39" s="126" t="s">
        <v>160</v>
      </c>
      <c r="J39" s="125" t="str">
        <f aca="false">'контрол лист'!J38</f>
        <v> АЛТ клей РОСС RU.АЯ12.Д02542</v>
      </c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  <c r="IV39" s="123"/>
    </row>
    <row r="40" customFormat="false" ht="12" hidden="false" customHeight="true" outlineLevel="0" collapsed="false">
      <c r="A40" s="125" t="s">
        <v>237</v>
      </c>
      <c r="B40" s="125" t="n">
        <v>80</v>
      </c>
      <c r="C40" s="125" t="s">
        <v>159</v>
      </c>
      <c r="D40" s="125" t="str">
        <f aca="false">'контрол лист'!D39</f>
        <v>КИУ</v>
      </c>
      <c r="E40" s="125" t="n">
        <v>0</v>
      </c>
      <c r="F40" s="126" t="s">
        <v>27</v>
      </c>
      <c r="G40" s="129" t="n">
        <v>1</v>
      </c>
      <c r="H40" s="126" t="n">
        <v>0</v>
      </c>
      <c r="I40" s="126" t="s">
        <v>160</v>
      </c>
      <c r="J40" s="125" t="str">
        <f aca="false">'контрол лист'!J39</f>
        <v> АЛТ клей РОСС RU.АЯ12.Д02542</v>
      </c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23"/>
      <c r="IS40" s="123"/>
      <c r="IT40" s="123"/>
      <c r="IU40" s="123"/>
      <c r="IV40" s="123"/>
    </row>
    <row r="41" customFormat="false" ht="12" hidden="false" customHeight="true" outlineLevel="0" collapsed="false">
      <c r="A41" s="125" t="s">
        <v>238</v>
      </c>
      <c r="B41" s="125" t="n">
        <v>74.75</v>
      </c>
      <c r="C41" s="125" t="s">
        <v>159</v>
      </c>
      <c r="D41" s="125" t="str">
        <f aca="false">'контрол лист'!D40</f>
        <v>КИУ</v>
      </c>
      <c r="E41" s="125" t="n">
        <v>0</v>
      </c>
      <c r="F41" s="126" t="s">
        <v>27</v>
      </c>
      <c r="G41" s="129" t="n">
        <v>2</v>
      </c>
      <c r="H41" s="126" t="n">
        <v>0</v>
      </c>
      <c r="I41" s="126" t="s">
        <v>160</v>
      </c>
      <c r="J41" s="125" t="str">
        <f aca="false">'контрол лист'!J40</f>
        <v> АЛТ клей РОСС RU.АЯ12.Д02542</v>
      </c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123"/>
      <c r="GI41" s="123"/>
      <c r="GJ41" s="123"/>
      <c r="GK41" s="123"/>
      <c r="GL41" s="123"/>
      <c r="GM41" s="123"/>
      <c r="GN41" s="123"/>
      <c r="GO41" s="123"/>
      <c r="GP41" s="123"/>
      <c r="GQ41" s="123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23"/>
      <c r="IS41" s="123"/>
      <c r="IT41" s="123"/>
      <c r="IU41" s="123"/>
      <c r="IV41" s="123"/>
    </row>
    <row r="42" customFormat="false" ht="36" hidden="false" customHeight="true" outlineLevel="0" collapsed="false">
      <c r="A42" s="125" t="s">
        <v>239</v>
      </c>
      <c r="B42" s="125" t="s">
        <v>240</v>
      </c>
      <c r="C42" s="125" t="s">
        <v>159</v>
      </c>
      <c r="D42" s="125" t="str">
        <f aca="false">'контрол лист'!D41</f>
        <v>КИУ</v>
      </c>
      <c r="E42" s="125" t="n">
        <v>0</v>
      </c>
      <c r="F42" s="126" t="s">
        <v>27</v>
      </c>
      <c r="G42" s="129" t="n">
        <v>11</v>
      </c>
      <c r="H42" s="126" t="n">
        <v>0</v>
      </c>
      <c r="I42" s="126" t="s">
        <v>160</v>
      </c>
      <c r="J42" s="125" t="str">
        <f aca="false">'контрол лист'!J41</f>
        <v> АЛТ клей РОСС RU.АЯ12.Д02542</v>
      </c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3"/>
      <c r="GQ42" s="123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3"/>
      <c r="IT42" s="123"/>
      <c r="IU42" s="123"/>
      <c r="IV42" s="123"/>
    </row>
    <row r="43" customFormat="false" ht="24" hidden="false" customHeight="true" outlineLevel="0" collapsed="false">
      <c r="A43" s="125" t="s">
        <v>241</v>
      </c>
      <c r="B43" s="125" t="n">
        <v>96.97</v>
      </c>
      <c r="C43" s="125" t="s">
        <v>159</v>
      </c>
      <c r="D43" s="125" t="str">
        <f aca="false">'контрол лист'!D42</f>
        <v>КИУ</v>
      </c>
      <c r="E43" s="125" t="n">
        <v>0</v>
      </c>
      <c r="F43" s="126" t="s">
        <v>27</v>
      </c>
      <c r="G43" s="129" t="n">
        <v>2</v>
      </c>
      <c r="H43" s="126" t="n">
        <v>0</v>
      </c>
      <c r="I43" s="126" t="s">
        <v>160</v>
      </c>
      <c r="J43" s="125" t="str">
        <f aca="false">'контрол лист'!J42</f>
        <v> АЛТ клей РОСС RU.АЯ12.Д02542</v>
      </c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123"/>
      <c r="GI43" s="123"/>
      <c r="GJ43" s="123"/>
      <c r="GK43" s="123"/>
      <c r="GL43" s="123"/>
      <c r="GM43" s="123"/>
      <c r="GN43" s="123"/>
      <c r="GO43" s="123"/>
      <c r="GP43" s="123"/>
      <c r="GQ43" s="123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23"/>
      <c r="IS43" s="123"/>
      <c r="IT43" s="123"/>
      <c r="IU43" s="123"/>
      <c r="IV43" s="123"/>
    </row>
    <row r="44" customFormat="false" ht="24" hidden="false" customHeight="true" outlineLevel="0" collapsed="false">
      <c r="A44" s="125" t="s">
        <v>242</v>
      </c>
      <c r="B44" s="125" t="s">
        <v>243</v>
      </c>
      <c r="C44" s="125" t="s">
        <v>159</v>
      </c>
      <c r="D44" s="125" t="str">
        <f aca="false">'контрол лист'!D43</f>
        <v>КИУ</v>
      </c>
      <c r="E44" s="125" t="n">
        <v>0</v>
      </c>
      <c r="F44" s="126" t="s">
        <v>27</v>
      </c>
      <c r="G44" s="129" t="n">
        <v>3</v>
      </c>
      <c r="H44" s="126" t="n">
        <v>0</v>
      </c>
      <c r="I44" s="126" t="s">
        <v>160</v>
      </c>
      <c r="J44" s="125" t="str">
        <f aca="false">'контрол лист'!J43</f>
        <v> АЛТ клей РОСС RU.АЯ12.Д02542</v>
      </c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23"/>
      <c r="IS44" s="123"/>
      <c r="IT44" s="123"/>
      <c r="IU44" s="123"/>
      <c r="IV44" s="123"/>
    </row>
    <row r="45" customFormat="false" ht="24" hidden="false" customHeight="true" outlineLevel="0" collapsed="false">
      <c r="A45" s="125" t="s">
        <v>244</v>
      </c>
      <c r="B45" s="125" t="s">
        <v>245</v>
      </c>
      <c r="C45" s="125" t="s">
        <v>159</v>
      </c>
      <c r="D45" s="125" t="str">
        <f aca="false">'контрол лист'!D44</f>
        <v>КИУ</v>
      </c>
      <c r="E45" s="125" t="n">
        <v>0</v>
      </c>
      <c r="F45" s="126" t="s">
        <v>27</v>
      </c>
      <c r="G45" s="129" t="n">
        <v>4</v>
      </c>
      <c r="H45" s="126" t="n">
        <v>0</v>
      </c>
      <c r="I45" s="126" t="s">
        <v>160</v>
      </c>
      <c r="J45" s="125" t="str">
        <f aca="false">'контрол лист'!J44</f>
        <v> АЛТ клей РОСС RU.АЯ12.Д02542</v>
      </c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3"/>
      <c r="IT45" s="123"/>
      <c r="IU45" s="123"/>
      <c r="IV45" s="123"/>
    </row>
    <row r="46" customFormat="false" ht="36" hidden="false" customHeight="true" outlineLevel="0" collapsed="false">
      <c r="A46" s="125" t="s">
        <v>246</v>
      </c>
      <c r="B46" s="125" t="s">
        <v>247</v>
      </c>
      <c r="C46" s="125" t="s">
        <v>248</v>
      </c>
      <c r="D46" s="125" t="str">
        <f aca="false">'контрол лист'!D45</f>
        <v>КИУ</v>
      </c>
      <c r="E46" s="125" t="n">
        <v>0</v>
      </c>
      <c r="F46" s="126" t="s">
        <v>27</v>
      </c>
      <c r="G46" s="125" t="n">
        <v>8</v>
      </c>
      <c r="H46" s="126" t="n">
        <v>0</v>
      </c>
      <c r="I46" s="126" t="s">
        <v>160</v>
      </c>
      <c r="J46" s="125" t="s">
        <v>249</v>
      </c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3"/>
      <c r="GQ46" s="123"/>
      <c r="GR46" s="123"/>
      <c r="GS46" s="123"/>
      <c r="GT46" s="123"/>
      <c r="GU46" s="123"/>
      <c r="GV46" s="123"/>
      <c r="GW46" s="123"/>
      <c r="GX46" s="123"/>
      <c r="GY46" s="123"/>
      <c r="GZ46" s="123"/>
      <c r="HA46" s="123"/>
      <c r="HB46" s="123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23"/>
      <c r="IS46" s="123"/>
      <c r="IT46" s="123"/>
      <c r="IU46" s="123"/>
      <c r="IV46" s="123"/>
    </row>
    <row r="47" customFormat="false" ht="24" hidden="false" customHeight="true" outlineLevel="0" collapsed="false">
      <c r="A47" s="125" t="s">
        <v>250</v>
      </c>
      <c r="B47" s="125" t="s">
        <v>251</v>
      </c>
      <c r="C47" s="125" t="s">
        <v>248</v>
      </c>
      <c r="D47" s="125" t="str">
        <f aca="false">'контрол лист'!D46</f>
        <v>КИУ</v>
      </c>
      <c r="E47" s="125" t="n">
        <v>0</v>
      </c>
      <c r="F47" s="126" t="s">
        <v>27</v>
      </c>
      <c r="G47" s="125" t="n">
        <v>10</v>
      </c>
      <c r="H47" s="126" t="n">
        <v>0</v>
      </c>
      <c r="I47" s="126" t="s">
        <v>160</v>
      </c>
      <c r="J47" s="125" t="str">
        <f aca="false">'контрол лист'!J46</f>
        <v>Бродифакум 0,005% РОСС RU Д-RU.АД37.В.11289/19</v>
      </c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123"/>
      <c r="GI47" s="123"/>
      <c r="GJ47" s="123"/>
      <c r="GK47" s="123"/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3"/>
      <c r="IT47" s="123"/>
      <c r="IU47" s="123"/>
      <c r="IV47" s="123"/>
    </row>
    <row r="48" customFormat="false" ht="24" hidden="false" customHeight="true" outlineLevel="0" collapsed="false">
      <c r="A48" s="125" t="s">
        <v>252</v>
      </c>
      <c r="B48" s="125" t="s">
        <v>253</v>
      </c>
      <c r="C48" s="125" t="s">
        <v>248</v>
      </c>
      <c r="D48" s="125" t="str">
        <f aca="false">'контрол лист'!D47</f>
        <v>КИУ</v>
      </c>
      <c r="E48" s="125" t="n">
        <v>0</v>
      </c>
      <c r="F48" s="126" t="s">
        <v>27</v>
      </c>
      <c r="G48" s="125" t="n">
        <v>8</v>
      </c>
      <c r="H48" s="126" t="n">
        <v>0</v>
      </c>
      <c r="I48" s="126" t="s">
        <v>160</v>
      </c>
      <c r="J48" s="125" t="str">
        <f aca="false">'контрол лист'!J47</f>
        <v>Бродифакум 0,005% РОСС RU Д-RU.АД37.В.11289/19</v>
      </c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123"/>
      <c r="GI48" s="123"/>
      <c r="GJ48" s="123"/>
      <c r="GK48" s="123"/>
      <c r="GL48" s="123"/>
      <c r="GM48" s="123"/>
      <c r="GN48" s="123"/>
      <c r="GO48" s="123"/>
      <c r="GP48" s="123"/>
      <c r="GQ48" s="123"/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3"/>
      <c r="IT48" s="123"/>
      <c r="IU48" s="123"/>
      <c r="IV48" s="123"/>
    </row>
    <row r="49" customFormat="false" ht="24" hidden="false" customHeight="true" outlineLevel="0" collapsed="false">
      <c r="A49" s="125" t="s">
        <v>254</v>
      </c>
      <c r="B49" s="125" t="s">
        <v>255</v>
      </c>
      <c r="C49" s="125" t="s">
        <v>248</v>
      </c>
      <c r="D49" s="125" t="str">
        <f aca="false">'контрол лист'!D48</f>
        <v>КИУ</v>
      </c>
      <c r="E49" s="125" t="n">
        <v>0</v>
      </c>
      <c r="F49" s="126" t="s">
        <v>27</v>
      </c>
      <c r="G49" s="125" t="n">
        <v>8</v>
      </c>
      <c r="H49" s="126" t="n">
        <v>0</v>
      </c>
      <c r="I49" s="126" t="s">
        <v>160</v>
      </c>
      <c r="J49" s="125" t="str">
        <f aca="false">'контрол лист'!J48</f>
        <v>Бродифакум 0,005% РОСС RU Д-RU.АД37.В.11289/19</v>
      </c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  <c r="IJ49" s="123"/>
      <c r="IK49" s="123"/>
      <c r="IL49" s="123"/>
      <c r="IM49" s="123"/>
      <c r="IN49" s="123"/>
      <c r="IO49" s="123"/>
      <c r="IP49" s="123"/>
      <c r="IQ49" s="123"/>
      <c r="IR49" s="123"/>
      <c r="IS49" s="123"/>
      <c r="IT49" s="123"/>
      <c r="IU49" s="123"/>
      <c r="IV49" s="123"/>
    </row>
    <row r="50" customFormat="false" ht="24" hidden="false" customHeight="true" outlineLevel="0" collapsed="false">
      <c r="A50" s="125" t="s">
        <v>256</v>
      </c>
      <c r="B50" s="125" t="s">
        <v>257</v>
      </c>
      <c r="C50" s="125" t="s">
        <v>248</v>
      </c>
      <c r="D50" s="125" t="str">
        <f aca="false">'контрол лист'!D49</f>
        <v>КИУ</v>
      </c>
      <c r="E50" s="125" t="n">
        <v>0</v>
      </c>
      <c r="F50" s="126" t="s">
        <v>27</v>
      </c>
      <c r="G50" s="125" t="n">
        <v>8</v>
      </c>
      <c r="H50" s="126" t="n">
        <v>0</v>
      </c>
      <c r="I50" s="126" t="s">
        <v>160</v>
      </c>
      <c r="J50" s="125" t="str">
        <f aca="false">'контрол лист'!J49</f>
        <v>Бродифакум 0,005% РОСС RU Д-RU.АД37.В.11289/19</v>
      </c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3"/>
      <c r="GQ50" s="123"/>
      <c r="GR50" s="123"/>
      <c r="GS50" s="123"/>
      <c r="GT50" s="123"/>
      <c r="GU50" s="123"/>
      <c r="GV50" s="123"/>
      <c r="GW50" s="123"/>
      <c r="GX50" s="123"/>
      <c r="GY50" s="123"/>
      <c r="GZ50" s="123"/>
      <c r="HA50" s="123"/>
      <c r="HB50" s="123"/>
      <c r="HC50" s="123"/>
      <c r="HD50" s="123"/>
      <c r="HE50" s="123"/>
      <c r="HF50" s="123"/>
      <c r="HG50" s="123"/>
      <c r="HH50" s="123"/>
      <c r="HI50" s="123"/>
      <c r="HJ50" s="123"/>
      <c r="HK50" s="123"/>
      <c r="HL50" s="123"/>
      <c r="HM50" s="123"/>
      <c r="HN50" s="123"/>
      <c r="HO50" s="123"/>
      <c r="HP50" s="123"/>
      <c r="HQ50" s="123"/>
      <c r="HR50" s="123"/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23"/>
      <c r="IE50" s="123"/>
      <c r="IF50" s="123"/>
      <c r="IG50" s="123"/>
      <c r="IH50" s="123"/>
      <c r="II50" s="123"/>
      <c r="IJ50" s="123"/>
      <c r="IK50" s="123"/>
      <c r="IL50" s="123"/>
      <c r="IM50" s="123"/>
      <c r="IN50" s="123"/>
      <c r="IO50" s="123"/>
      <c r="IP50" s="123"/>
      <c r="IQ50" s="123"/>
      <c r="IR50" s="123"/>
      <c r="IS50" s="123"/>
      <c r="IT50" s="123"/>
      <c r="IU50" s="123"/>
      <c r="IV50" s="123"/>
    </row>
    <row r="51" customFormat="false" ht="24" hidden="false" customHeight="true" outlineLevel="0" collapsed="false">
      <c r="A51" s="125" t="s">
        <v>258</v>
      </c>
      <c r="B51" s="125" t="s">
        <v>259</v>
      </c>
      <c r="C51" s="125" t="s">
        <v>248</v>
      </c>
      <c r="D51" s="125" t="str">
        <f aca="false">'контрол лист'!D50</f>
        <v>КИУ</v>
      </c>
      <c r="E51" s="125" t="n">
        <v>0</v>
      </c>
      <c r="F51" s="126" t="s">
        <v>260</v>
      </c>
      <c r="G51" s="125" t="n">
        <v>5</v>
      </c>
      <c r="H51" s="126" t="n">
        <v>0</v>
      </c>
      <c r="I51" s="126" t="s">
        <v>160</v>
      </c>
      <c r="J51" s="125" t="str">
        <f aca="false">'контрол лист'!J50</f>
        <v>Бродифакум 0,005% РОСС RU Д-RU.АД37.В.11289/19</v>
      </c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  <c r="FX51" s="123"/>
      <c r="FY51" s="123"/>
      <c r="FZ51" s="123"/>
      <c r="GA51" s="123"/>
      <c r="GB51" s="123"/>
      <c r="GC51" s="123"/>
      <c r="GD51" s="123"/>
      <c r="GE51" s="123"/>
      <c r="GF51" s="123"/>
      <c r="GG51" s="123"/>
      <c r="GH51" s="123"/>
      <c r="GI51" s="123"/>
      <c r="GJ51" s="123"/>
      <c r="GK51" s="123"/>
      <c r="GL51" s="123"/>
      <c r="GM51" s="123"/>
      <c r="GN51" s="123"/>
      <c r="GO51" s="123"/>
      <c r="GP51" s="123"/>
      <c r="GQ51" s="123"/>
      <c r="GR51" s="123"/>
      <c r="GS51" s="123"/>
      <c r="GT51" s="123"/>
      <c r="GU51" s="123"/>
      <c r="GV51" s="123"/>
      <c r="GW51" s="123"/>
      <c r="GX51" s="123"/>
      <c r="GY51" s="123"/>
      <c r="GZ51" s="123"/>
      <c r="HA51" s="123"/>
      <c r="HB51" s="123"/>
      <c r="HC51" s="123"/>
      <c r="HD51" s="123"/>
      <c r="HE51" s="123"/>
      <c r="HF51" s="123"/>
      <c r="HG51" s="123"/>
      <c r="HH51" s="123"/>
      <c r="HI51" s="123"/>
      <c r="HJ51" s="123"/>
      <c r="HK51" s="123"/>
      <c r="HL51" s="123"/>
      <c r="HM51" s="123"/>
      <c r="HN51" s="123"/>
      <c r="HO51" s="123"/>
      <c r="HP51" s="123"/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23"/>
      <c r="IE51" s="123"/>
      <c r="IF51" s="123"/>
      <c r="IG51" s="123"/>
      <c r="IH51" s="123"/>
      <c r="II51" s="123"/>
      <c r="IJ51" s="123"/>
      <c r="IK51" s="123"/>
      <c r="IL51" s="123"/>
      <c r="IM51" s="123"/>
      <c r="IN51" s="123"/>
      <c r="IO51" s="123"/>
      <c r="IP51" s="123"/>
      <c r="IQ51" s="123"/>
      <c r="IR51" s="123"/>
      <c r="IS51" s="123"/>
      <c r="IT51" s="123"/>
      <c r="IU51" s="123"/>
      <c r="IV51" s="123"/>
    </row>
    <row r="52" customFormat="false" ht="36" hidden="false" customHeight="true" outlineLevel="0" collapsed="false">
      <c r="A52" s="125" t="s">
        <v>261</v>
      </c>
      <c r="B52" s="125" t="s">
        <v>262</v>
      </c>
      <c r="C52" s="125" t="s">
        <v>248</v>
      </c>
      <c r="D52" s="125" t="str">
        <f aca="false">'контрол лист'!D51</f>
        <v>КИУ</v>
      </c>
      <c r="E52" s="125" t="n">
        <v>0</v>
      </c>
      <c r="F52" s="126" t="s">
        <v>260</v>
      </c>
      <c r="G52" s="125" t="n">
        <v>11</v>
      </c>
      <c r="H52" s="126" t="n">
        <v>0</v>
      </c>
      <c r="I52" s="126" t="s">
        <v>160</v>
      </c>
      <c r="J52" s="125" t="str">
        <f aca="false">'контрол лист'!J51</f>
        <v>Бродифакум 0,005% РОСС RU Д-RU.АД37.В.11289/19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3"/>
      <c r="IP52" s="123"/>
      <c r="IQ52" s="123"/>
      <c r="IR52" s="123"/>
      <c r="IS52" s="123"/>
      <c r="IT52" s="123"/>
      <c r="IU52" s="123"/>
      <c r="IV52" s="123"/>
    </row>
    <row r="53" customFormat="false" ht="24" hidden="false" customHeight="true" outlineLevel="0" collapsed="false">
      <c r="A53" s="125" t="s">
        <v>263</v>
      </c>
      <c r="B53" s="125" t="s">
        <v>264</v>
      </c>
      <c r="C53" s="125" t="s">
        <v>248</v>
      </c>
      <c r="D53" s="125" t="str">
        <f aca="false">'контрол лист'!D52</f>
        <v>КИУ</v>
      </c>
      <c r="E53" s="125" t="n">
        <v>0</v>
      </c>
      <c r="F53" s="126" t="s">
        <v>265</v>
      </c>
      <c r="G53" s="125" t="n">
        <v>6</v>
      </c>
      <c r="H53" s="126" t="n">
        <v>0</v>
      </c>
      <c r="I53" s="126" t="s">
        <v>160</v>
      </c>
      <c r="J53" s="125" t="str">
        <f aca="false">'контрол лист'!J52</f>
        <v>Бродифакум 0,005% РОСС RU Д-RU.АД37.В.11289/19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/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  <c r="IV53" s="123"/>
    </row>
    <row r="54" customFormat="false" ht="24" hidden="false" customHeight="true" outlineLevel="0" collapsed="false">
      <c r="A54" s="125" t="s">
        <v>266</v>
      </c>
      <c r="B54" s="125" t="s">
        <v>267</v>
      </c>
      <c r="C54" s="125" t="s">
        <v>248</v>
      </c>
      <c r="D54" s="125" t="str">
        <f aca="false">'контрол лист'!D53</f>
        <v>КИУ</v>
      </c>
      <c r="E54" s="125" t="n">
        <v>0</v>
      </c>
      <c r="F54" s="126" t="s">
        <v>265</v>
      </c>
      <c r="G54" s="125" t="n">
        <v>6</v>
      </c>
      <c r="H54" s="126" t="n">
        <v>0</v>
      </c>
      <c r="I54" s="126" t="s">
        <v>160</v>
      </c>
      <c r="J54" s="125" t="str">
        <f aca="false">'контрол лист'!J53</f>
        <v>Бродифакум 0,005% РОСС RU Д-RU.АД37.В.11289/19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3"/>
      <c r="HF54" s="123"/>
      <c r="HG54" s="123"/>
      <c r="HH54" s="123"/>
      <c r="HI54" s="123"/>
      <c r="HJ54" s="123"/>
      <c r="HK54" s="123"/>
      <c r="HL54" s="123"/>
      <c r="HM54" s="123"/>
      <c r="HN54" s="123"/>
      <c r="HO54" s="123"/>
      <c r="HP54" s="123"/>
      <c r="HQ54" s="123"/>
      <c r="HR54" s="123"/>
      <c r="HS54" s="123"/>
      <c r="HT54" s="123"/>
      <c r="HU54" s="123"/>
      <c r="HV54" s="123"/>
      <c r="HW54" s="123"/>
      <c r="HX54" s="123"/>
      <c r="HY54" s="123"/>
      <c r="HZ54" s="123"/>
      <c r="IA54" s="123"/>
      <c r="IB54" s="123"/>
      <c r="IC54" s="123"/>
      <c r="ID54" s="123"/>
      <c r="IE54" s="123"/>
      <c r="IF54" s="123"/>
      <c r="IG54" s="123"/>
      <c r="IH54" s="123"/>
      <c r="II54" s="123"/>
      <c r="IJ54" s="123"/>
      <c r="IK54" s="123"/>
      <c r="IL54" s="123"/>
      <c r="IM54" s="123"/>
      <c r="IN54" s="123"/>
      <c r="IO54" s="123"/>
      <c r="IP54" s="123"/>
      <c r="IQ54" s="123"/>
      <c r="IR54" s="123"/>
      <c r="IS54" s="123"/>
      <c r="IT54" s="123"/>
      <c r="IU54" s="123"/>
      <c r="IV54" s="123"/>
    </row>
    <row r="55" customFormat="false" ht="84" hidden="false" customHeight="true" outlineLevel="0" collapsed="false">
      <c r="A55" s="125" t="s">
        <v>268</v>
      </c>
      <c r="B55" s="125" t="s">
        <v>269</v>
      </c>
      <c r="C55" s="125" t="s">
        <v>248</v>
      </c>
      <c r="D55" s="125" t="str">
        <f aca="false">'контрол лист'!D54</f>
        <v>КИУ</v>
      </c>
      <c r="E55" s="125" t="n">
        <v>0</v>
      </c>
      <c r="F55" s="126" t="s">
        <v>270</v>
      </c>
      <c r="G55" s="125" t="n">
        <v>26</v>
      </c>
      <c r="H55" s="126" t="n">
        <v>0</v>
      </c>
      <c r="I55" s="126" t="s">
        <v>160</v>
      </c>
      <c r="J55" s="125" t="str">
        <f aca="false">'контрол лист'!J54</f>
        <v>Бродифакум 0,005% РОСС RU Д-RU.АД37.В.11289/19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3"/>
      <c r="GE55" s="123"/>
      <c r="GF55" s="123"/>
      <c r="GG55" s="123"/>
      <c r="GH55" s="123"/>
      <c r="GI55" s="123"/>
      <c r="GJ55" s="123"/>
      <c r="GK55" s="123"/>
      <c r="GL55" s="123"/>
      <c r="GM55" s="123"/>
      <c r="GN55" s="123"/>
      <c r="GO55" s="123"/>
      <c r="GP55" s="123"/>
      <c r="GQ55" s="123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23"/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3"/>
      <c r="HV55" s="123"/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3"/>
      <c r="IK55" s="123"/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</row>
    <row r="56" customFormat="false" ht="120" hidden="false" customHeight="true" outlineLevel="0" collapsed="false">
      <c r="A56" s="125" t="s">
        <v>271</v>
      </c>
      <c r="B56" s="125" t="s">
        <v>272</v>
      </c>
      <c r="C56" s="125" t="s">
        <v>248</v>
      </c>
      <c r="D56" s="125" t="str">
        <f aca="false">'контрол лист'!D55</f>
        <v>КИУ</v>
      </c>
      <c r="E56" s="125" t="s">
        <v>162</v>
      </c>
      <c r="F56" s="126" t="s">
        <v>270</v>
      </c>
      <c r="G56" s="125" t="n">
        <v>31</v>
      </c>
      <c r="H56" s="126" t="n">
        <v>0</v>
      </c>
      <c r="I56" s="126" t="s">
        <v>160</v>
      </c>
      <c r="J56" s="125" t="str">
        <f aca="false">'контрол лист'!J55</f>
        <v>Бродифакум 0,005% РОСС RU Д-RU.АД37.В.11289/19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3"/>
      <c r="IK56" s="123"/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</row>
    <row r="57" customFormat="false" ht="48" hidden="false" customHeight="true" outlineLevel="0" collapsed="false">
      <c r="A57" s="125" t="s">
        <v>273</v>
      </c>
      <c r="B57" s="125" t="s">
        <v>274</v>
      </c>
      <c r="C57" s="125" t="s">
        <v>248</v>
      </c>
      <c r="D57" s="125" t="str">
        <f aca="false">'контрол лист'!D56</f>
        <v>КИУ</v>
      </c>
      <c r="E57" s="125" t="s">
        <v>162</v>
      </c>
      <c r="F57" s="126" t="s">
        <v>265</v>
      </c>
      <c r="G57" s="125" t="n">
        <v>13</v>
      </c>
      <c r="H57" s="126" t="n">
        <v>0</v>
      </c>
      <c r="I57" s="126" t="s">
        <v>160</v>
      </c>
      <c r="J57" s="125" t="str">
        <f aca="false">'контрол лист'!J56</f>
        <v>Бродифакум 0,005% РОСС RU Д-RU.АД37.В.11289/19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  <c r="ID57" s="123"/>
      <c r="IE57" s="123"/>
      <c r="IF57" s="123"/>
      <c r="IG57" s="123"/>
      <c r="IH57" s="123"/>
      <c r="II57" s="123"/>
      <c r="IJ57" s="123"/>
      <c r="IK57" s="123"/>
      <c r="IL57" s="123"/>
      <c r="IM57" s="123"/>
      <c r="IN57" s="123"/>
      <c r="IO57" s="123"/>
      <c r="IP57" s="123"/>
      <c r="IQ57" s="123"/>
      <c r="IR57" s="123"/>
      <c r="IS57" s="123"/>
      <c r="IT57" s="123"/>
      <c r="IU57" s="123"/>
      <c r="IV57" s="123"/>
    </row>
    <row r="58" customFormat="false" ht="48" hidden="false" customHeight="true" outlineLevel="0" collapsed="false">
      <c r="A58" s="125" t="s">
        <v>275</v>
      </c>
      <c r="B58" s="125" t="s">
        <v>276</v>
      </c>
      <c r="C58" s="125" t="s">
        <v>248</v>
      </c>
      <c r="D58" s="125" t="str">
        <f aca="false">'контрол лист'!D57</f>
        <v>КИУ</v>
      </c>
      <c r="E58" s="125" t="n">
        <v>0</v>
      </c>
      <c r="F58" s="126" t="s">
        <v>265</v>
      </c>
      <c r="G58" s="125" t="n">
        <v>16</v>
      </c>
      <c r="H58" s="126" t="n">
        <v>0</v>
      </c>
      <c r="I58" s="126" t="s">
        <v>160</v>
      </c>
      <c r="J58" s="125" t="str">
        <f aca="false">'контрол лист'!J57</f>
        <v>Бродифакум 0,005% РОСС RU Д-RU.АД37.В.11289/19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  <c r="FW58" s="123"/>
      <c r="FX58" s="123"/>
      <c r="FY58" s="123"/>
      <c r="FZ58" s="123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3"/>
      <c r="GQ58" s="123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23"/>
      <c r="HR58" s="123"/>
      <c r="HS58" s="123"/>
      <c r="HT58" s="123"/>
      <c r="HU58" s="123"/>
      <c r="HV58" s="123"/>
      <c r="HW58" s="123"/>
      <c r="HX58" s="123"/>
      <c r="HY58" s="123"/>
      <c r="HZ58" s="123"/>
      <c r="IA58" s="123"/>
      <c r="IB58" s="123"/>
      <c r="IC58" s="123"/>
      <c r="ID58" s="123"/>
      <c r="IE58" s="123"/>
      <c r="IF58" s="123"/>
      <c r="IG58" s="123"/>
      <c r="IH58" s="123"/>
      <c r="II58" s="123"/>
      <c r="IJ58" s="123"/>
      <c r="IK58" s="123"/>
      <c r="IL58" s="123"/>
      <c r="IM58" s="123"/>
      <c r="IN58" s="123"/>
      <c r="IO58" s="123"/>
      <c r="IP58" s="123"/>
      <c r="IQ58" s="123"/>
      <c r="IR58" s="123"/>
      <c r="IS58" s="123"/>
      <c r="IT58" s="123"/>
      <c r="IU58" s="123"/>
      <c r="IV58" s="123"/>
    </row>
    <row r="59" customFormat="false" ht="24" hidden="false" customHeight="true" outlineLevel="0" collapsed="false">
      <c r="A59" s="130" t="s">
        <v>277</v>
      </c>
      <c r="B59" s="125" t="n">
        <f aca="false">SUM('контрол лист'!G7:G45)</f>
        <v>112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  <c r="FW59" s="123"/>
      <c r="FX59" s="123"/>
      <c r="FY59" s="123"/>
      <c r="FZ59" s="123"/>
      <c r="GA59" s="123"/>
      <c r="GB59" s="123"/>
      <c r="GC59" s="123"/>
      <c r="GD59" s="123"/>
      <c r="GE59" s="123"/>
      <c r="GF59" s="123"/>
      <c r="GG59" s="123"/>
      <c r="GH59" s="123"/>
      <c r="GI59" s="123"/>
      <c r="GJ59" s="123"/>
      <c r="GK59" s="123"/>
      <c r="GL59" s="123"/>
      <c r="GM59" s="123"/>
      <c r="GN59" s="123"/>
      <c r="GO59" s="123"/>
      <c r="GP59" s="123"/>
      <c r="GQ59" s="123"/>
      <c r="GR59" s="123"/>
      <c r="GS59" s="123"/>
      <c r="GT59" s="123"/>
      <c r="GU59" s="123"/>
      <c r="GV59" s="123"/>
      <c r="GW59" s="123"/>
      <c r="GX59" s="123"/>
      <c r="GY59" s="123"/>
      <c r="GZ59" s="123"/>
      <c r="HA59" s="123"/>
      <c r="HB59" s="123"/>
      <c r="HC59" s="123"/>
      <c r="HD59" s="123"/>
      <c r="HE59" s="123"/>
      <c r="HF59" s="123"/>
      <c r="HG59" s="123"/>
      <c r="HH59" s="123"/>
      <c r="HI59" s="123"/>
      <c r="HJ59" s="123"/>
      <c r="HK59" s="123"/>
      <c r="HL59" s="123"/>
      <c r="HM59" s="123"/>
      <c r="HN59" s="123"/>
      <c r="HO59" s="123"/>
      <c r="HP59" s="123"/>
      <c r="HQ59" s="123"/>
      <c r="HR59" s="123"/>
      <c r="HS59" s="123"/>
      <c r="HT59" s="123"/>
      <c r="HU59" s="123"/>
      <c r="HV59" s="123"/>
      <c r="HW59" s="123"/>
      <c r="HX59" s="123"/>
      <c r="HY59" s="123"/>
      <c r="HZ59" s="123"/>
      <c r="IA59" s="123"/>
      <c r="IB59" s="123"/>
      <c r="IC59" s="123"/>
      <c r="ID59" s="123"/>
      <c r="IE59" s="123"/>
      <c r="IF59" s="123"/>
      <c r="IG59" s="123"/>
      <c r="IH59" s="123"/>
      <c r="II59" s="123"/>
      <c r="IJ59" s="123"/>
      <c r="IK59" s="123"/>
      <c r="IL59" s="123"/>
      <c r="IM59" s="123"/>
      <c r="IN59" s="123"/>
      <c r="IO59" s="123"/>
      <c r="IP59" s="123"/>
      <c r="IQ59" s="123"/>
      <c r="IR59" s="123"/>
      <c r="IS59" s="123"/>
      <c r="IT59" s="123"/>
      <c r="IU59" s="123"/>
      <c r="IV59" s="123"/>
    </row>
    <row r="60" customFormat="false" ht="24" hidden="false" customHeight="true" outlineLevel="0" collapsed="false">
      <c r="A60" s="130" t="s">
        <v>278</v>
      </c>
      <c r="B60" s="125" t="n">
        <f aca="false">SUM('контрол лист'!G46:G58)</f>
        <v>156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  <c r="FW60" s="123"/>
      <c r="FX60" s="123"/>
      <c r="FY60" s="123"/>
      <c r="FZ60" s="123"/>
      <c r="GA60" s="123"/>
      <c r="GB60" s="123"/>
      <c r="GC60" s="123"/>
      <c r="GD60" s="123"/>
      <c r="GE60" s="123"/>
      <c r="GF60" s="123"/>
      <c r="GG60" s="123"/>
      <c r="GH60" s="123"/>
      <c r="GI60" s="123"/>
      <c r="GJ60" s="123"/>
      <c r="GK60" s="123"/>
      <c r="GL60" s="123"/>
      <c r="GM60" s="123"/>
      <c r="GN60" s="123"/>
      <c r="GO60" s="123"/>
      <c r="GP60" s="123"/>
      <c r="GQ60" s="123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3"/>
      <c r="HF60" s="123"/>
      <c r="HG60" s="123"/>
      <c r="HH60" s="123"/>
      <c r="HI60" s="123"/>
      <c r="HJ60" s="123"/>
      <c r="HK60" s="123"/>
      <c r="HL60" s="123"/>
      <c r="HM60" s="123"/>
      <c r="HN60" s="123"/>
      <c r="HO60" s="123"/>
      <c r="HP60" s="123"/>
      <c r="HQ60" s="123"/>
      <c r="HR60" s="123"/>
      <c r="HS60" s="123"/>
      <c r="HT60" s="123"/>
      <c r="HU60" s="123"/>
      <c r="HV60" s="123"/>
      <c r="HW60" s="123"/>
      <c r="HX60" s="123"/>
      <c r="HY60" s="123"/>
      <c r="HZ60" s="123"/>
      <c r="IA60" s="123"/>
      <c r="IB60" s="123"/>
      <c r="IC60" s="123"/>
      <c r="ID60" s="123"/>
      <c r="IE60" s="123"/>
      <c r="IF60" s="123"/>
      <c r="IG60" s="123"/>
      <c r="IH60" s="123"/>
      <c r="II60" s="123"/>
      <c r="IJ60" s="123"/>
      <c r="IK60" s="123"/>
      <c r="IL60" s="123"/>
      <c r="IM60" s="123"/>
      <c r="IN60" s="123"/>
      <c r="IO60" s="123"/>
      <c r="IP60" s="123"/>
      <c r="IQ60" s="123"/>
      <c r="IR60" s="123"/>
      <c r="IS60" s="123"/>
      <c r="IT60" s="123"/>
      <c r="IU60" s="123"/>
      <c r="IV60" s="123"/>
    </row>
    <row r="61" customFormat="false" ht="38.25" hidden="false" customHeight="true" outlineLevel="0" collapsed="false">
      <c r="A61" s="130" t="s">
        <v>279</v>
      </c>
      <c r="B61" s="125" t="n">
        <f aca="false">'контрол лист'!B59+'контрол лист'!B60</f>
        <v>268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3"/>
      <c r="GE61" s="123"/>
      <c r="GF61" s="123"/>
      <c r="GG61" s="123"/>
      <c r="GH61" s="123"/>
      <c r="GI61" s="123"/>
      <c r="GJ61" s="123"/>
      <c r="GK61" s="123"/>
      <c r="GL61" s="123"/>
      <c r="GM61" s="123"/>
      <c r="GN61" s="123"/>
      <c r="GO61" s="123"/>
      <c r="GP61" s="123"/>
      <c r="GQ61" s="123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23"/>
      <c r="HR61" s="123"/>
      <c r="HS61" s="123"/>
      <c r="HT61" s="123"/>
      <c r="HU61" s="123"/>
      <c r="HV61" s="123"/>
      <c r="HW61" s="123"/>
      <c r="HX61" s="123"/>
      <c r="HY61" s="123"/>
      <c r="HZ61" s="123"/>
      <c r="IA61" s="123"/>
      <c r="IB61" s="123"/>
      <c r="IC61" s="123"/>
      <c r="ID61" s="123"/>
      <c r="IE61" s="123"/>
      <c r="IF61" s="123"/>
      <c r="IG61" s="123"/>
      <c r="IH61" s="123"/>
      <c r="II61" s="123"/>
      <c r="IJ61" s="123"/>
      <c r="IK61" s="123"/>
      <c r="IL61" s="123"/>
      <c r="IM61" s="123"/>
      <c r="IN61" s="123"/>
      <c r="IO61" s="123"/>
      <c r="IP61" s="123"/>
      <c r="IQ61" s="123"/>
      <c r="IR61" s="123"/>
      <c r="IS61" s="123"/>
      <c r="IT61" s="123"/>
      <c r="IU61" s="123"/>
      <c r="IV61" s="123"/>
    </row>
    <row r="62" customFormat="false" ht="39" hidden="false" customHeight="true" outlineLevel="0" collapsed="false">
      <c r="A62" s="124" t="s">
        <v>280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  <c r="FW62" s="123"/>
      <c r="FX62" s="123"/>
      <c r="FY62" s="123"/>
      <c r="FZ62" s="123"/>
      <c r="GA62" s="123"/>
      <c r="GB62" s="123"/>
      <c r="GC62" s="123"/>
      <c r="GD62" s="123"/>
      <c r="GE62" s="123"/>
      <c r="GF62" s="123"/>
      <c r="GG62" s="123"/>
      <c r="GH62" s="123"/>
      <c r="GI62" s="123"/>
      <c r="GJ62" s="123"/>
      <c r="GK62" s="123"/>
      <c r="GL62" s="123"/>
      <c r="GM62" s="123"/>
      <c r="GN62" s="123"/>
      <c r="GO62" s="123"/>
      <c r="GP62" s="123"/>
      <c r="GQ62" s="123"/>
      <c r="GR62" s="123"/>
      <c r="GS62" s="123"/>
      <c r="GT62" s="123"/>
      <c r="GU62" s="123"/>
      <c r="GV62" s="123"/>
      <c r="GW62" s="123"/>
      <c r="GX62" s="123"/>
      <c r="GY62" s="123"/>
      <c r="GZ62" s="123"/>
      <c r="HA62" s="123"/>
      <c r="HB62" s="123"/>
      <c r="HC62" s="123"/>
      <c r="HD62" s="123"/>
      <c r="HE62" s="123"/>
      <c r="HF62" s="123"/>
      <c r="HG62" s="123"/>
      <c r="HH62" s="123"/>
      <c r="HI62" s="123"/>
      <c r="HJ62" s="123"/>
      <c r="HK62" s="123"/>
      <c r="HL62" s="123"/>
      <c r="HM62" s="123"/>
      <c r="HN62" s="123"/>
      <c r="HO62" s="123"/>
      <c r="HP62" s="123"/>
      <c r="HQ62" s="123"/>
      <c r="HR62" s="123"/>
      <c r="HS62" s="123"/>
      <c r="HT62" s="123"/>
      <c r="HU62" s="123"/>
      <c r="HV62" s="123"/>
      <c r="HW62" s="123"/>
      <c r="HX62" s="123"/>
      <c r="HY62" s="123"/>
      <c r="HZ62" s="123"/>
      <c r="IA62" s="123"/>
      <c r="IB62" s="123"/>
      <c r="IC62" s="123"/>
      <c r="ID62" s="123"/>
      <c r="IE62" s="123"/>
      <c r="IF62" s="123"/>
      <c r="IG62" s="123"/>
      <c r="IH62" s="123"/>
      <c r="II62" s="123"/>
      <c r="IJ62" s="123"/>
      <c r="IK62" s="123"/>
      <c r="IL62" s="123"/>
      <c r="IM62" s="123"/>
      <c r="IN62" s="123"/>
      <c r="IO62" s="123"/>
      <c r="IP62" s="123"/>
      <c r="IQ62" s="123"/>
      <c r="IR62" s="123"/>
      <c r="IS62" s="123"/>
      <c r="IT62" s="123"/>
      <c r="IU62" s="123"/>
      <c r="IV62" s="123"/>
    </row>
    <row r="63" customFormat="false" ht="72" hidden="false" customHeight="true" outlineLevel="0" collapsed="false">
      <c r="A63" s="124" t="s">
        <v>281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X63" s="123"/>
      <c r="FY63" s="123"/>
      <c r="FZ63" s="123"/>
      <c r="GA63" s="123"/>
      <c r="GB63" s="123"/>
      <c r="GC63" s="123"/>
      <c r="GD63" s="123"/>
      <c r="GE63" s="123"/>
      <c r="GF63" s="123"/>
      <c r="GG63" s="123"/>
      <c r="GH63" s="123"/>
      <c r="GI63" s="123"/>
      <c r="GJ63" s="123"/>
      <c r="GK63" s="123"/>
      <c r="GL63" s="123"/>
      <c r="GM63" s="123"/>
      <c r="GN63" s="123"/>
      <c r="GO63" s="123"/>
      <c r="GP63" s="123"/>
      <c r="GQ63" s="123"/>
      <c r="GR63" s="123"/>
      <c r="GS63" s="123"/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3"/>
      <c r="HF63" s="123"/>
      <c r="HG63" s="123"/>
      <c r="HH63" s="123"/>
      <c r="HI63" s="123"/>
      <c r="HJ63" s="123"/>
      <c r="HK63" s="123"/>
      <c r="HL63" s="123"/>
      <c r="HM63" s="123"/>
      <c r="HN63" s="123"/>
      <c r="HO63" s="123"/>
      <c r="HP63" s="123"/>
      <c r="HQ63" s="123"/>
      <c r="HR63" s="123"/>
      <c r="HS63" s="123"/>
      <c r="HT63" s="123"/>
      <c r="HU63" s="123"/>
      <c r="HV63" s="123"/>
      <c r="HW63" s="123"/>
      <c r="HX63" s="123"/>
      <c r="HY63" s="123"/>
      <c r="HZ63" s="123"/>
      <c r="IA63" s="123"/>
      <c r="IB63" s="123"/>
      <c r="IC63" s="123"/>
      <c r="ID63" s="123"/>
      <c r="IE63" s="123"/>
      <c r="IF63" s="123"/>
      <c r="IG63" s="123"/>
      <c r="IH63" s="123"/>
      <c r="II63" s="123"/>
      <c r="IJ63" s="123"/>
      <c r="IK63" s="123"/>
      <c r="IL63" s="123"/>
      <c r="IM63" s="123"/>
      <c r="IN63" s="123"/>
      <c r="IO63" s="123"/>
      <c r="IP63" s="123"/>
      <c r="IQ63" s="123"/>
      <c r="IR63" s="123"/>
      <c r="IS63" s="123"/>
      <c r="IT63" s="123"/>
      <c r="IU63" s="123"/>
      <c r="IV63" s="123"/>
    </row>
    <row r="64" customFormat="false" ht="24" hidden="false" customHeight="true" outlineLevel="0" collapsed="false">
      <c r="A64" s="131" t="s">
        <v>282</v>
      </c>
      <c r="B64" s="132" t="s">
        <v>283</v>
      </c>
      <c r="C64" s="132"/>
      <c r="D64" s="132"/>
      <c r="E64" s="132"/>
      <c r="F64" s="132"/>
      <c r="G64" s="131" t="s">
        <v>284</v>
      </c>
      <c r="H64" s="131"/>
      <c r="I64" s="131" t="s">
        <v>285</v>
      </c>
      <c r="J64" s="133"/>
      <c r="K64" s="46"/>
      <c r="L64" s="46"/>
      <c r="M64" s="46"/>
      <c r="N64" s="46"/>
      <c r="O64" s="46"/>
      <c r="P64" s="131" t="s">
        <v>286</v>
      </c>
      <c r="Q64" s="131"/>
      <c r="R64" s="131" t="s">
        <v>285</v>
      </c>
      <c r="S64" s="131" t="s">
        <v>282</v>
      </c>
      <c r="T64" s="132" t="s">
        <v>283</v>
      </c>
      <c r="U64" s="132"/>
      <c r="V64" s="132"/>
      <c r="W64" s="132"/>
      <c r="X64" s="132"/>
      <c r="Y64" s="131" t="s">
        <v>286</v>
      </c>
      <c r="Z64" s="131"/>
      <c r="AA64" s="131" t="s">
        <v>285</v>
      </c>
      <c r="AB64" s="131" t="s">
        <v>282</v>
      </c>
      <c r="AC64" s="132" t="s">
        <v>283</v>
      </c>
      <c r="AD64" s="132"/>
      <c r="AE64" s="132"/>
      <c r="AF64" s="132"/>
      <c r="AG64" s="132"/>
      <c r="AH64" s="131" t="s">
        <v>286</v>
      </c>
      <c r="AI64" s="131"/>
      <c r="AJ64" s="131" t="s">
        <v>285</v>
      </c>
      <c r="AK64" s="131" t="s">
        <v>282</v>
      </c>
      <c r="AL64" s="132" t="s">
        <v>283</v>
      </c>
      <c r="AM64" s="132"/>
      <c r="AN64" s="132"/>
      <c r="AO64" s="132"/>
      <c r="AP64" s="132"/>
      <c r="AQ64" s="131" t="s">
        <v>286</v>
      </c>
      <c r="AR64" s="131"/>
      <c r="AS64" s="131" t="s">
        <v>285</v>
      </c>
      <c r="AT64" s="131" t="s">
        <v>282</v>
      </c>
      <c r="AU64" s="132" t="s">
        <v>283</v>
      </c>
      <c r="AV64" s="132"/>
      <c r="AW64" s="132"/>
      <c r="AX64" s="132"/>
      <c r="AY64" s="132"/>
      <c r="AZ64" s="131" t="s">
        <v>286</v>
      </c>
      <c r="BA64" s="131"/>
      <c r="BB64" s="131" t="s">
        <v>285</v>
      </c>
      <c r="BC64" s="131" t="s">
        <v>282</v>
      </c>
      <c r="BD64" s="132" t="s">
        <v>283</v>
      </c>
      <c r="BE64" s="132"/>
      <c r="BF64" s="132"/>
      <c r="BG64" s="132"/>
      <c r="BH64" s="132"/>
      <c r="BI64" s="131" t="s">
        <v>286</v>
      </c>
      <c r="BJ64" s="131"/>
      <c r="BK64" s="131" t="s">
        <v>285</v>
      </c>
      <c r="BL64" s="131" t="s">
        <v>282</v>
      </c>
      <c r="BM64" s="132" t="s">
        <v>283</v>
      </c>
      <c r="BN64" s="132"/>
      <c r="BO64" s="132"/>
      <c r="BP64" s="132"/>
      <c r="BQ64" s="132"/>
      <c r="BR64" s="131" t="s">
        <v>286</v>
      </c>
      <c r="BS64" s="131"/>
      <c r="BT64" s="131" t="s">
        <v>285</v>
      </c>
      <c r="BU64" s="131" t="s">
        <v>282</v>
      </c>
      <c r="BV64" s="132" t="s">
        <v>283</v>
      </c>
      <c r="BW64" s="132"/>
      <c r="BX64" s="132"/>
      <c r="BY64" s="132"/>
      <c r="BZ64" s="132"/>
      <c r="CA64" s="131" t="s">
        <v>286</v>
      </c>
      <c r="CB64" s="131"/>
      <c r="CC64" s="131" t="s">
        <v>285</v>
      </c>
      <c r="CD64" s="131" t="s">
        <v>282</v>
      </c>
      <c r="CE64" s="132" t="s">
        <v>283</v>
      </c>
      <c r="CF64" s="132"/>
      <c r="CG64" s="132"/>
      <c r="CH64" s="132"/>
      <c r="CI64" s="132"/>
      <c r="CJ64" s="131" t="s">
        <v>286</v>
      </c>
      <c r="CK64" s="131"/>
      <c r="CL64" s="131" t="s">
        <v>285</v>
      </c>
      <c r="CM64" s="131" t="s">
        <v>282</v>
      </c>
      <c r="CN64" s="132" t="s">
        <v>283</v>
      </c>
      <c r="CO64" s="132"/>
      <c r="CP64" s="132"/>
      <c r="CQ64" s="132"/>
      <c r="CR64" s="132"/>
      <c r="CS64" s="131" t="s">
        <v>286</v>
      </c>
      <c r="CT64" s="131"/>
      <c r="CU64" s="131" t="s">
        <v>285</v>
      </c>
      <c r="CV64" s="131" t="s">
        <v>282</v>
      </c>
      <c r="CW64" s="132" t="s">
        <v>283</v>
      </c>
      <c r="CX64" s="132"/>
      <c r="CY64" s="132"/>
      <c r="CZ64" s="132"/>
      <c r="DA64" s="132"/>
      <c r="DB64" s="131" t="s">
        <v>286</v>
      </c>
      <c r="DC64" s="131"/>
      <c r="DD64" s="131" t="s">
        <v>285</v>
      </c>
      <c r="DE64" s="131" t="s">
        <v>282</v>
      </c>
      <c r="DF64" s="132" t="s">
        <v>283</v>
      </c>
      <c r="DG64" s="132"/>
      <c r="DH64" s="132"/>
      <c r="DI64" s="132"/>
      <c r="DJ64" s="132"/>
      <c r="DK64" s="131" t="s">
        <v>286</v>
      </c>
      <c r="DL64" s="131"/>
      <c r="DM64" s="131" t="s">
        <v>285</v>
      </c>
      <c r="DN64" s="131" t="s">
        <v>282</v>
      </c>
      <c r="DO64" s="132" t="s">
        <v>283</v>
      </c>
      <c r="DP64" s="132"/>
      <c r="DQ64" s="132"/>
      <c r="DR64" s="132"/>
      <c r="DS64" s="132"/>
      <c r="DT64" s="131" t="s">
        <v>286</v>
      </c>
      <c r="DU64" s="131"/>
      <c r="DV64" s="131" t="s">
        <v>285</v>
      </c>
      <c r="DW64" s="131" t="s">
        <v>282</v>
      </c>
      <c r="DX64" s="132" t="s">
        <v>283</v>
      </c>
      <c r="DY64" s="132"/>
      <c r="DZ64" s="132"/>
      <c r="EA64" s="132"/>
      <c r="EB64" s="132"/>
      <c r="EC64" s="131" t="s">
        <v>286</v>
      </c>
      <c r="ED64" s="131"/>
      <c r="EE64" s="131" t="s">
        <v>285</v>
      </c>
      <c r="EF64" s="131" t="s">
        <v>282</v>
      </c>
      <c r="EG64" s="132" t="s">
        <v>283</v>
      </c>
      <c r="EH64" s="132"/>
      <c r="EI64" s="132"/>
      <c r="EJ64" s="132"/>
      <c r="EK64" s="132"/>
      <c r="EL64" s="131" t="s">
        <v>286</v>
      </c>
      <c r="EM64" s="131"/>
      <c r="EN64" s="131" t="s">
        <v>285</v>
      </c>
      <c r="EO64" s="131" t="s">
        <v>282</v>
      </c>
      <c r="EP64" s="132" t="s">
        <v>283</v>
      </c>
      <c r="EQ64" s="132"/>
      <c r="ER64" s="132"/>
      <c r="ES64" s="132"/>
      <c r="ET64" s="132"/>
      <c r="EU64" s="131" t="s">
        <v>286</v>
      </c>
      <c r="EV64" s="131"/>
      <c r="EW64" s="131" t="s">
        <v>285</v>
      </c>
      <c r="EX64" s="131" t="s">
        <v>282</v>
      </c>
      <c r="EY64" s="132" t="s">
        <v>283</v>
      </c>
      <c r="EZ64" s="132"/>
      <c r="FA64" s="132"/>
      <c r="FB64" s="132"/>
      <c r="FC64" s="132"/>
      <c r="FD64" s="131" t="s">
        <v>286</v>
      </c>
      <c r="FE64" s="131"/>
      <c r="FF64" s="131" t="s">
        <v>285</v>
      </c>
      <c r="FG64" s="131" t="s">
        <v>282</v>
      </c>
      <c r="FH64" s="132" t="s">
        <v>283</v>
      </c>
      <c r="FI64" s="132"/>
      <c r="FJ64" s="132"/>
      <c r="FK64" s="132"/>
      <c r="FL64" s="132"/>
      <c r="FM64" s="131" t="s">
        <v>286</v>
      </c>
      <c r="FN64" s="131"/>
      <c r="FO64" s="131" t="s">
        <v>285</v>
      </c>
      <c r="FP64" s="131" t="s">
        <v>282</v>
      </c>
      <c r="FQ64" s="132" t="s">
        <v>283</v>
      </c>
      <c r="FR64" s="132"/>
      <c r="FS64" s="132"/>
      <c r="FT64" s="132"/>
      <c r="FU64" s="132"/>
      <c r="FV64" s="131" t="s">
        <v>286</v>
      </c>
      <c r="FW64" s="131"/>
      <c r="FX64" s="131" t="s">
        <v>285</v>
      </c>
      <c r="FY64" s="131" t="s">
        <v>282</v>
      </c>
      <c r="FZ64" s="132" t="s">
        <v>283</v>
      </c>
      <c r="GA64" s="132"/>
      <c r="GB64" s="132"/>
      <c r="GC64" s="132"/>
      <c r="GD64" s="132"/>
      <c r="GE64" s="131" t="s">
        <v>286</v>
      </c>
      <c r="GF64" s="131"/>
      <c r="GG64" s="131" t="s">
        <v>285</v>
      </c>
      <c r="GH64" s="131" t="s">
        <v>282</v>
      </c>
      <c r="GI64" s="132" t="s">
        <v>283</v>
      </c>
      <c r="GJ64" s="132"/>
      <c r="GK64" s="132"/>
      <c r="GL64" s="132"/>
      <c r="GM64" s="132"/>
      <c r="GN64" s="131" t="s">
        <v>286</v>
      </c>
      <c r="GO64" s="131"/>
      <c r="GP64" s="131" t="s">
        <v>285</v>
      </c>
      <c r="GQ64" s="131" t="s">
        <v>282</v>
      </c>
      <c r="GR64" s="132" t="s">
        <v>283</v>
      </c>
      <c r="GS64" s="132"/>
      <c r="GT64" s="132"/>
      <c r="GU64" s="132"/>
      <c r="GV64" s="132"/>
      <c r="GW64" s="131" t="s">
        <v>286</v>
      </c>
      <c r="GX64" s="131"/>
      <c r="GY64" s="131" t="s">
        <v>285</v>
      </c>
      <c r="GZ64" s="131" t="s">
        <v>282</v>
      </c>
      <c r="HA64" s="132" t="s">
        <v>283</v>
      </c>
      <c r="HB64" s="132"/>
      <c r="HC64" s="132"/>
      <c r="HD64" s="132"/>
      <c r="HE64" s="132"/>
      <c r="HF64" s="131" t="s">
        <v>286</v>
      </c>
      <c r="HG64" s="131"/>
      <c r="HH64" s="131" t="s">
        <v>285</v>
      </c>
      <c r="HI64" s="131" t="s">
        <v>282</v>
      </c>
      <c r="HJ64" s="132" t="s">
        <v>283</v>
      </c>
      <c r="HK64" s="132"/>
      <c r="HL64" s="132"/>
      <c r="HM64" s="132"/>
      <c r="HN64" s="132"/>
      <c r="HO64" s="131" t="s">
        <v>286</v>
      </c>
      <c r="HP64" s="131"/>
      <c r="HQ64" s="131" t="s">
        <v>285</v>
      </c>
      <c r="HR64" s="131" t="s">
        <v>282</v>
      </c>
      <c r="HS64" s="132" t="s">
        <v>283</v>
      </c>
      <c r="HT64" s="132"/>
      <c r="HU64" s="132"/>
      <c r="HV64" s="132"/>
      <c r="HW64" s="132"/>
      <c r="HX64" s="131" t="s">
        <v>286</v>
      </c>
      <c r="HY64" s="131"/>
      <c r="HZ64" s="131" t="s">
        <v>285</v>
      </c>
      <c r="IA64" s="131" t="s">
        <v>282</v>
      </c>
      <c r="IB64" s="132" t="s">
        <v>283</v>
      </c>
      <c r="IC64" s="132"/>
      <c r="ID64" s="132"/>
      <c r="IE64" s="132"/>
      <c r="IF64" s="132"/>
      <c r="IG64" s="131" t="s">
        <v>286</v>
      </c>
      <c r="IH64" s="131"/>
      <c r="II64" s="131" t="s">
        <v>285</v>
      </c>
      <c r="IJ64" s="131" t="s">
        <v>282</v>
      </c>
      <c r="IK64" s="132" t="s">
        <v>283</v>
      </c>
      <c r="IL64" s="132"/>
      <c r="IM64" s="132"/>
      <c r="IN64" s="132"/>
      <c r="IO64" s="132"/>
      <c r="IP64" s="131" t="s">
        <v>286</v>
      </c>
      <c r="IQ64" s="131"/>
      <c r="IR64" s="131" t="s">
        <v>285</v>
      </c>
      <c r="IS64" s="131" t="s">
        <v>282</v>
      </c>
      <c r="IT64" s="132" t="s">
        <v>283</v>
      </c>
      <c r="IU64" s="132"/>
      <c r="IV64" s="132"/>
    </row>
    <row r="65" customFormat="false" ht="35.25" hidden="false" customHeight="true" outlineLevel="0" collapsed="false">
      <c r="A65" s="131" t="s">
        <v>287</v>
      </c>
      <c r="B65" s="132" t="s">
        <v>288</v>
      </c>
      <c r="C65" s="132"/>
      <c r="D65" s="132"/>
      <c r="E65" s="132"/>
      <c r="F65" s="132"/>
      <c r="G65" s="131" t="s">
        <v>289</v>
      </c>
      <c r="H65" s="131"/>
      <c r="I65" s="131" t="s">
        <v>290</v>
      </c>
      <c r="J65" s="133"/>
      <c r="K65" s="46"/>
      <c r="L65" s="46"/>
      <c r="M65" s="46"/>
      <c r="N65" s="46"/>
      <c r="O65" s="46"/>
      <c r="P65" s="131" t="s">
        <v>289</v>
      </c>
      <c r="Q65" s="131"/>
      <c r="R65" s="131" t="s">
        <v>291</v>
      </c>
      <c r="S65" s="131" t="s">
        <v>292</v>
      </c>
      <c r="T65" s="132" t="s">
        <v>288</v>
      </c>
      <c r="U65" s="132"/>
      <c r="V65" s="132"/>
      <c r="W65" s="132"/>
      <c r="X65" s="132"/>
      <c r="Y65" s="131" t="s">
        <v>289</v>
      </c>
      <c r="Z65" s="131"/>
      <c r="AA65" s="131" t="s">
        <v>291</v>
      </c>
      <c r="AB65" s="131" t="s">
        <v>292</v>
      </c>
      <c r="AC65" s="132" t="s">
        <v>288</v>
      </c>
      <c r="AD65" s="132"/>
      <c r="AE65" s="132"/>
      <c r="AF65" s="132"/>
      <c r="AG65" s="132"/>
      <c r="AH65" s="131" t="s">
        <v>289</v>
      </c>
      <c r="AI65" s="131"/>
      <c r="AJ65" s="131" t="s">
        <v>291</v>
      </c>
      <c r="AK65" s="131" t="s">
        <v>292</v>
      </c>
      <c r="AL65" s="132" t="s">
        <v>288</v>
      </c>
      <c r="AM65" s="132"/>
      <c r="AN65" s="132"/>
      <c r="AO65" s="132"/>
      <c r="AP65" s="132"/>
      <c r="AQ65" s="131" t="s">
        <v>289</v>
      </c>
      <c r="AR65" s="131"/>
      <c r="AS65" s="131" t="s">
        <v>291</v>
      </c>
      <c r="AT65" s="131" t="s">
        <v>292</v>
      </c>
      <c r="AU65" s="132" t="s">
        <v>288</v>
      </c>
      <c r="AV65" s="132"/>
      <c r="AW65" s="132"/>
      <c r="AX65" s="132"/>
      <c r="AY65" s="132"/>
      <c r="AZ65" s="131" t="s">
        <v>289</v>
      </c>
      <c r="BA65" s="131"/>
      <c r="BB65" s="131" t="s">
        <v>291</v>
      </c>
      <c r="BC65" s="131" t="s">
        <v>292</v>
      </c>
      <c r="BD65" s="132" t="s">
        <v>288</v>
      </c>
      <c r="BE65" s="132"/>
      <c r="BF65" s="132"/>
      <c r="BG65" s="132"/>
      <c r="BH65" s="132"/>
      <c r="BI65" s="131" t="s">
        <v>289</v>
      </c>
      <c r="BJ65" s="131"/>
      <c r="BK65" s="131" t="s">
        <v>291</v>
      </c>
      <c r="BL65" s="131" t="s">
        <v>292</v>
      </c>
      <c r="BM65" s="132" t="s">
        <v>288</v>
      </c>
      <c r="BN65" s="132"/>
      <c r="BO65" s="132"/>
      <c r="BP65" s="132"/>
      <c r="BQ65" s="132"/>
      <c r="BR65" s="131" t="s">
        <v>289</v>
      </c>
      <c r="BS65" s="131"/>
      <c r="BT65" s="131" t="s">
        <v>291</v>
      </c>
      <c r="BU65" s="131" t="s">
        <v>292</v>
      </c>
      <c r="BV65" s="132" t="s">
        <v>288</v>
      </c>
      <c r="BW65" s="132"/>
      <c r="BX65" s="132"/>
      <c r="BY65" s="132"/>
      <c r="BZ65" s="132"/>
      <c r="CA65" s="131" t="s">
        <v>289</v>
      </c>
      <c r="CB65" s="131"/>
      <c r="CC65" s="131" t="s">
        <v>291</v>
      </c>
      <c r="CD65" s="131" t="s">
        <v>292</v>
      </c>
      <c r="CE65" s="132" t="s">
        <v>288</v>
      </c>
      <c r="CF65" s="132"/>
      <c r="CG65" s="132"/>
      <c r="CH65" s="132"/>
      <c r="CI65" s="132"/>
      <c r="CJ65" s="131" t="s">
        <v>289</v>
      </c>
      <c r="CK65" s="131"/>
      <c r="CL65" s="131" t="s">
        <v>291</v>
      </c>
      <c r="CM65" s="131" t="s">
        <v>292</v>
      </c>
      <c r="CN65" s="132" t="s">
        <v>288</v>
      </c>
      <c r="CO65" s="132"/>
      <c r="CP65" s="132"/>
      <c r="CQ65" s="132"/>
      <c r="CR65" s="132"/>
      <c r="CS65" s="131" t="s">
        <v>289</v>
      </c>
      <c r="CT65" s="131"/>
      <c r="CU65" s="131" t="s">
        <v>291</v>
      </c>
      <c r="CV65" s="131" t="s">
        <v>292</v>
      </c>
      <c r="CW65" s="132" t="s">
        <v>288</v>
      </c>
      <c r="CX65" s="132"/>
      <c r="CY65" s="132"/>
      <c r="CZ65" s="132"/>
      <c r="DA65" s="132"/>
      <c r="DB65" s="131" t="s">
        <v>289</v>
      </c>
      <c r="DC65" s="131"/>
      <c r="DD65" s="131" t="s">
        <v>291</v>
      </c>
      <c r="DE65" s="131" t="s">
        <v>292</v>
      </c>
      <c r="DF65" s="132" t="s">
        <v>288</v>
      </c>
      <c r="DG65" s="132"/>
      <c r="DH65" s="132"/>
      <c r="DI65" s="132"/>
      <c r="DJ65" s="132"/>
      <c r="DK65" s="131" t="s">
        <v>289</v>
      </c>
      <c r="DL65" s="131"/>
      <c r="DM65" s="131" t="s">
        <v>291</v>
      </c>
      <c r="DN65" s="131" t="s">
        <v>292</v>
      </c>
      <c r="DO65" s="132" t="s">
        <v>288</v>
      </c>
      <c r="DP65" s="132"/>
      <c r="DQ65" s="132"/>
      <c r="DR65" s="132"/>
      <c r="DS65" s="132"/>
      <c r="DT65" s="131" t="s">
        <v>289</v>
      </c>
      <c r="DU65" s="131"/>
      <c r="DV65" s="131" t="s">
        <v>291</v>
      </c>
      <c r="DW65" s="131" t="s">
        <v>292</v>
      </c>
      <c r="DX65" s="132" t="s">
        <v>288</v>
      </c>
      <c r="DY65" s="132"/>
      <c r="DZ65" s="132"/>
      <c r="EA65" s="132"/>
      <c r="EB65" s="132"/>
      <c r="EC65" s="131" t="s">
        <v>289</v>
      </c>
      <c r="ED65" s="131"/>
      <c r="EE65" s="131" t="s">
        <v>291</v>
      </c>
      <c r="EF65" s="131" t="s">
        <v>292</v>
      </c>
      <c r="EG65" s="132" t="s">
        <v>288</v>
      </c>
      <c r="EH65" s="132"/>
      <c r="EI65" s="132"/>
      <c r="EJ65" s="132"/>
      <c r="EK65" s="132"/>
      <c r="EL65" s="131" t="s">
        <v>289</v>
      </c>
      <c r="EM65" s="131"/>
      <c r="EN65" s="131" t="s">
        <v>291</v>
      </c>
      <c r="EO65" s="131" t="s">
        <v>292</v>
      </c>
      <c r="EP65" s="132" t="s">
        <v>288</v>
      </c>
      <c r="EQ65" s="132"/>
      <c r="ER65" s="132"/>
      <c r="ES65" s="132"/>
      <c r="ET65" s="132"/>
      <c r="EU65" s="131" t="s">
        <v>289</v>
      </c>
      <c r="EV65" s="131"/>
      <c r="EW65" s="131" t="s">
        <v>291</v>
      </c>
      <c r="EX65" s="131" t="s">
        <v>292</v>
      </c>
      <c r="EY65" s="132" t="s">
        <v>288</v>
      </c>
      <c r="EZ65" s="132"/>
      <c r="FA65" s="132"/>
      <c r="FB65" s="132"/>
      <c r="FC65" s="132"/>
      <c r="FD65" s="131" t="s">
        <v>289</v>
      </c>
      <c r="FE65" s="131"/>
      <c r="FF65" s="131" t="s">
        <v>291</v>
      </c>
      <c r="FG65" s="131" t="s">
        <v>292</v>
      </c>
      <c r="FH65" s="132" t="s">
        <v>288</v>
      </c>
      <c r="FI65" s="132"/>
      <c r="FJ65" s="132"/>
      <c r="FK65" s="132"/>
      <c r="FL65" s="132"/>
      <c r="FM65" s="131" t="s">
        <v>289</v>
      </c>
      <c r="FN65" s="131"/>
      <c r="FO65" s="131" t="s">
        <v>291</v>
      </c>
      <c r="FP65" s="131" t="s">
        <v>292</v>
      </c>
      <c r="FQ65" s="132" t="s">
        <v>288</v>
      </c>
      <c r="FR65" s="132"/>
      <c r="FS65" s="132"/>
      <c r="FT65" s="132"/>
      <c r="FU65" s="132"/>
      <c r="FV65" s="131" t="s">
        <v>289</v>
      </c>
      <c r="FW65" s="131"/>
      <c r="FX65" s="131" t="s">
        <v>291</v>
      </c>
      <c r="FY65" s="131" t="s">
        <v>292</v>
      </c>
      <c r="FZ65" s="132" t="s">
        <v>288</v>
      </c>
      <c r="GA65" s="132"/>
      <c r="GB65" s="132"/>
      <c r="GC65" s="132"/>
      <c r="GD65" s="132"/>
      <c r="GE65" s="131" t="s">
        <v>289</v>
      </c>
      <c r="GF65" s="131"/>
      <c r="GG65" s="131" t="s">
        <v>291</v>
      </c>
      <c r="GH65" s="131" t="s">
        <v>292</v>
      </c>
      <c r="GI65" s="132" t="s">
        <v>288</v>
      </c>
      <c r="GJ65" s="132"/>
      <c r="GK65" s="132"/>
      <c r="GL65" s="132"/>
      <c r="GM65" s="132"/>
      <c r="GN65" s="131" t="s">
        <v>289</v>
      </c>
      <c r="GO65" s="131"/>
      <c r="GP65" s="131" t="s">
        <v>291</v>
      </c>
      <c r="GQ65" s="131" t="s">
        <v>292</v>
      </c>
      <c r="GR65" s="132" t="s">
        <v>288</v>
      </c>
      <c r="GS65" s="132"/>
      <c r="GT65" s="132"/>
      <c r="GU65" s="132"/>
      <c r="GV65" s="132"/>
      <c r="GW65" s="131" t="s">
        <v>289</v>
      </c>
      <c r="GX65" s="131"/>
      <c r="GY65" s="131" t="s">
        <v>291</v>
      </c>
      <c r="GZ65" s="131" t="s">
        <v>292</v>
      </c>
      <c r="HA65" s="132" t="s">
        <v>288</v>
      </c>
      <c r="HB65" s="132"/>
      <c r="HC65" s="132"/>
      <c r="HD65" s="132"/>
      <c r="HE65" s="132"/>
      <c r="HF65" s="131" t="s">
        <v>289</v>
      </c>
      <c r="HG65" s="131"/>
      <c r="HH65" s="131" t="s">
        <v>291</v>
      </c>
      <c r="HI65" s="131" t="s">
        <v>292</v>
      </c>
      <c r="HJ65" s="132" t="s">
        <v>288</v>
      </c>
      <c r="HK65" s="132"/>
      <c r="HL65" s="132"/>
      <c r="HM65" s="132"/>
      <c r="HN65" s="132"/>
      <c r="HO65" s="131" t="s">
        <v>289</v>
      </c>
      <c r="HP65" s="131"/>
      <c r="HQ65" s="131" t="s">
        <v>291</v>
      </c>
      <c r="HR65" s="131" t="s">
        <v>292</v>
      </c>
      <c r="HS65" s="132" t="s">
        <v>288</v>
      </c>
      <c r="HT65" s="132"/>
      <c r="HU65" s="132"/>
      <c r="HV65" s="132"/>
      <c r="HW65" s="132"/>
      <c r="HX65" s="131" t="s">
        <v>289</v>
      </c>
      <c r="HY65" s="131"/>
      <c r="HZ65" s="131" t="s">
        <v>291</v>
      </c>
      <c r="IA65" s="131" t="s">
        <v>292</v>
      </c>
      <c r="IB65" s="132" t="s">
        <v>288</v>
      </c>
      <c r="IC65" s="132"/>
      <c r="ID65" s="132"/>
      <c r="IE65" s="132"/>
      <c r="IF65" s="132"/>
      <c r="IG65" s="131" t="s">
        <v>289</v>
      </c>
      <c r="IH65" s="131"/>
      <c r="II65" s="131" t="s">
        <v>291</v>
      </c>
      <c r="IJ65" s="131" t="s">
        <v>292</v>
      </c>
      <c r="IK65" s="132" t="s">
        <v>288</v>
      </c>
      <c r="IL65" s="132"/>
      <c r="IM65" s="132"/>
      <c r="IN65" s="132"/>
      <c r="IO65" s="132"/>
      <c r="IP65" s="131" t="s">
        <v>289</v>
      </c>
      <c r="IQ65" s="131"/>
      <c r="IR65" s="131" t="s">
        <v>291</v>
      </c>
      <c r="IS65" s="131" t="s">
        <v>292</v>
      </c>
      <c r="IT65" s="132" t="s">
        <v>288</v>
      </c>
      <c r="IU65" s="132"/>
      <c r="IV65" s="132"/>
    </row>
    <row r="66" customFormat="false" ht="45.75" hidden="false" customHeight="true" outlineLevel="0" collapsed="false">
      <c r="A66" s="131" t="s">
        <v>293</v>
      </c>
      <c r="B66" s="132" t="s">
        <v>294</v>
      </c>
      <c r="C66" s="132"/>
      <c r="D66" s="132"/>
      <c r="E66" s="132"/>
      <c r="F66" s="132"/>
      <c r="G66" s="131" t="s">
        <v>295</v>
      </c>
      <c r="H66" s="131"/>
      <c r="I66" s="131" t="s">
        <v>296</v>
      </c>
      <c r="J66" s="133"/>
      <c r="K66" s="46"/>
      <c r="L66" s="46"/>
      <c r="M66" s="46"/>
      <c r="N66" s="46"/>
      <c r="O66" s="46"/>
      <c r="P66" s="131" t="s">
        <v>297</v>
      </c>
      <c r="Q66" s="131"/>
      <c r="R66" s="131" t="s">
        <v>296</v>
      </c>
      <c r="S66" s="131" t="s">
        <v>298</v>
      </c>
      <c r="T66" s="132" t="s">
        <v>294</v>
      </c>
      <c r="U66" s="132"/>
      <c r="V66" s="132"/>
      <c r="W66" s="132"/>
      <c r="X66" s="132"/>
      <c r="Y66" s="131" t="s">
        <v>297</v>
      </c>
      <c r="Z66" s="131"/>
      <c r="AA66" s="131" t="s">
        <v>296</v>
      </c>
      <c r="AB66" s="131" t="s">
        <v>298</v>
      </c>
      <c r="AC66" s="132" t="s">
        <v>294</v>
      </c>
      <c r="AD66" s="132"/>
      <c r="AE66" s="132"/>
      <c r="AF66" s="132"/>
      <c r="AG66" s="132"/>
      <c r="AH66" s="131" t="s">
        <v>297</v>
      </c>
      <c r="AI66" s="131"/>
      <c r="AJ66" s="131" t="s">
        <v>296</v>
      </c>
      <c r="AK66" s="131" t="s">
        <v>298</v>
      </c>
      <c r="AL66" s="132" t="s">
        <v>294</v>
      </c>
      <c r="AM66" s="132"/>
      <c r="AN66" s="132"/>
      <c r="AO66" s="132"/>
      <c r="AP66" s="132"/>
      <c r="AQ66" s="131" t="s">
        <v>297</v>
      </c>
      <c r="AR66" s="131"/>
      <c r="AS66" s="131" t="s">
        <v>296</v>
      </c>
      <c r="AT66" s="131" t="s">
        <v>298</v>
      </c>
      <c r="AU66" s="132" t="s">
        <v>294</v>
      </c>
      <c r="AV66" s="132"/>
      <c r="AW66" s="132"/>
      <c r="AX66" s="132"/>
      <c r="AY66" s="132"/>
      <c r="AZ66" s="131" t="s">
        <v>297</v>
      </c>
      <c r="BA66" s="131"/>
      <c r="BB66" s="131" t="s">
        <v>296</v>
      </c>
      <c r="BC66" s="131" t="s">
        <v>298</v>
      </c>
      <c r="BD66" s="132" t="s">
        <v>294</v>
      </c>
      <c r="BE66" s="132"/>
      <c r="BF66" s="132"/>
      <c r="BG66" s="132"/>
      <c r="BH66" s="132"/>
      <c r="BI66" s="131" t="s">
        <v>297</v>
      </c>
      <c r="BJ66" s="131"/>
      <c r="BK66" s="131" t="s">
        <v>296</v>
      </c>
      <c r="BL66" s="131" t="s">
        <v>298</v>
      </c>
      <c r="BM66" s="132" t="s">
        <v>294</v>
      </c>
      <c r="BN66" s="132"/>
      <c r="BO66" s="132"/>
      <c r="BP66" s="132"/>
      <c r="BQ66" s="132"/>
      <c r="BR66" s="131" t="s">
        <v>297</v>
      </c>
      <c r="BS66" s="131"/>
      <c r="BT66" s="131" t="s">
        <v>296</v>
      </c>
      <c r="BU66" s="131" t="s">
        <v>298</v>
      </c>
      <c r="BV66" s="132" t="s">
        <v>294</v>
      </c>
      <c r="BW66" s="132"/>
      <c r="BX66" s="132"/>
      <c r="BY66" s="132"/>
      <c r="BZ66" s="132"/>
      <c r="CA66" s="131" t="s">
        <v>297</v>
      </c>
      <c r="CB66" s="131"/>
      <c r="CC66" s="131" t="s">
        <v>296</v>
      </c>
      <c r="CD66" s="131" t="s">
        <v>298</v>
      </c>
      <c r="CE66" s="132" t="s">
        <v>294</v>
      </c>
      <c r="CF66" s="132"/>
      <c r="CG66" s="132"/>
      <c r="CH66" s="132"/>
      <c r="CI66" s="132"/>
      <c r="CJ66" s="131" t="s">
        <v>297</v>
      </c>
      <c r="CK66" s="131"/>
      <c r="CL66" s="131" t="s">
        <v>296</v>
      </c>
      <c r="CM66" s="131" t="s">
        <v>298</v>
      </c>
      <c r="CN66" s="132" t="s">
        <v>294</v>
      </c>
      <c r="CO66" s="132"/>
      <c r="CP66" s="132"/>
      <c r="CQ66" s="132"/>
      <c r="CR66" s="132"/>
      <c r="CS66" s="131" t="s">
        <v>297</v>
      </c>
      <c r="CT66" s="131"/>
      <c r="CU66" s="131" t="s">
        <v>296</v>
      </c>
      <c r="CV66" s="131" t="s">
        <v>298</v>
      </c>
      <c r="CW66" s="132" t="s">
        <v>294</v>
      </c>
      <c r="CX66" s="132"/>
      <c r="CY66" s="132"/>
      <c r="CZ66" s="132"/>
      <c r="DA66" s="132"/>
      <c r="DB66" s="131" t="s">
        <v>297</v>
      </c>
      <c r="DC66" s="131"/>
      <c r="DD66" s="131" t="s">
        <v>296</v>
      </c>
      <c r="DE66" s="131" t="s">
        <v>298</v>
      </c>
      <c r="DF66" s="132" t="s">
        <v>294</v>
      </c>
      <c r="DG66" s="132"/>
      <c r="DH66" s="132"/>
      <c r="DI66" s="132"/>
      <c r="DJ66" s="132"/>
      <c r="DK66" s="131" t="s">
        <v>297</v>
      </c>
      <c r="DL66" s="131"/>
      <c r="DM66" s="131" t="s">
        <v>296</v>
      </c>
      <c r="DN66" s="131" t="s">
        <v>298</v>
      </c>
      <c r="DO66" s="132" t="s">
        <v>294</v>
      </c>
      <c r="DP66" s="132"/>
      <c r="DQ66" s="132"/>
      <c r="DR66" s="132"/>
      <c r="DS66" s="132"/>
      <c r="DT66" s="131" t="s">
        <v>297</v>
      </c>
      <c r="DU66" s="131"/>
      <c r="DV66" s="131" t="s">
        <v>296</v>
      </c>
      <c r="DW66" s="131" t="s">
        <v>298</v>
      </c>
      <c r="DX66" s="132" t="s">
        <v>294</v>
      </c>
      <c r="DY66" s="132"/>
      <c r="DZ66" s="132"/>
      <c r="EA66" s="132"/>
      <c r="EB66" s="132"/>
      <c r="EC66" s="131" t="s">
        <v>297</v>
      </c>
      <c r="ED66" s="131"/>
      <c r="EE66" s="131" t="s">
        <v>296</v>
      </c>
      <c r="EF66" s="131" t="s">
        <v>298</v>
      </c>
      <c r="EG66" s="132" t="s">
        <v>294</v>
      </c>
      <c r="EH66" s="132"/>
      <c r="EI66" s="132"/>
      <c r="EJ66" s="132"/>
      <c r="EK66" s="132"/>
      <c r="EL66" s="131" t="s">
        <v>297</v>
      </c>
      <c r="EM66" s="131"/>
      <c r="EN66" s="131" t="s">
        <v>296</v>
      </c>
      <c r="EO66" s="131" t="s">
        <v>298</v>
      </c>
      <c r="EP66" s="132" t="s">
        <v>294</v>
      </c>
      <c r="EQ66" s="132"/>
      <c r="ER66" s="132"/>
      <c r="ES66" s="132"/>
      <c r="ET66" s="132"/>
      <c r="EU66" s="131" t="s">
        <v>297</v>
      </c>
      <c r="EV66" s="131"/>
      <c r="EW66" s="131" t="s">
        <v>296</v>
      </c>
      <c r="EX66" s="131" t="s">
        <v>298</v>
      </c>
      <c r="EY66" s="132" t="s">
        <v>294</v>
      </c>
      <c r="EZ66" s="132"/>
      <c r="FA66" s="132"/>
      <c r="FB66" s="132"/>
      <c r="FC66" s="132"/>
      <c r="FD66" s="131" t="s">
        <v>297</v>
      </c>
      <c r="FE66" s="131"/>
      <c r="FF66" s="131" t="s">
        <v>296</v>
      </c>
      <c r="FG66" s="131" t="s">
        <v>298</v>
      </c>
      <c r="FH66" s="132" t="s">
        <v>294</v>
      </c>
      <c r="FI66" s="132"/>
      <c r="FJ66" s="132"/>
      <c r="FK66" s="132"/>
      <c r="FL66" s="132"/>
      <c r="FM66" s="131" t="s">
        <v>297</v>
      </c>
      <c r="FN66" s="131"/>
      <c r="FO66" s="131" t="s">
        <v>296</v>
      </c>
      <c r="FP66" s="131" t="s">
        <v>298</v>
      </c>
      <c r="FQ66" s="132" t="s">
        <v>294</v>
      </c>
      <c r="FR66" s="132"/>
      <c r="FS66" s="132"/>
      <c r="FT66" s="132"/>
      <c r="FU66" s="132"/>
      <c r="FV66" s="131" t="s">
        <v>297</v>
      </c>
      <c r="FW66" s="131"/>
      <c r="FX66" s="131" t="s">
        <v>296</v>
      </c>
      <c r="FY66" s="131" t="s">
        <v>298</v>
      </c>
      <c r="FZ66" s="132" t="s">
        <v>294</v>
      </c>
      <c r="GA66" s="132"/>
      <c r="GB66" s="132"/>
      <c r="GC66" s="132"/>
      <c r="GD66" s="132"/>
      <c r="GE66" s="131" t="s">
        <v>297</v>
      </c>
      <c r="GF66" s="131"/>
      <c r="GG66" s="131" t="s">
        <v>296</v>
      </c>
      <c r="GH66" s="131" t="s">
        <v>298</v>
      </c>
      <c r="GI66" s="132" t="s">
        <v>294</v>
      </c>
      <c r="GJ66" s="132"/>
      <c r="GK66" s="132"/>
      <c r="GL66" s="132"/>
      <c r="GM66" s="132"/>
      <c r="GN66" s="131" t="s">
        <v>297</v>
      </c>
      <c r="GO66" s="131"/>
      <c r="GP66" s="131" t="s">
        <v>296</v>
      </c>
      <c r="GQ66" s="131" t="s">
        <v>298</v>
      </c>
      <c r="GR66" s="132" t="s">
        <v>294</v>
      </c>
      <c r="GS66" s="132"/>
      <c r="GT66" s="132"/>
      <c r="GU66" s="132"/>
      <c r="GV66" s="132"/>
      <c r="GW66" s="131" t="s">
        <v>297</v>
      </c>
      <c r="GX66" s="131"/>
      <c r="GY66" s="131" t="s">
        <v>296</v>
      </c>
      <c r="GZ66" s="131" t="s">
        <v>298</v>
      </c>
      <c r="HA66" s="132" t="s">
        <v>294</v>
      </c>
      <c r="HB66" s="132"/>
      <c r="HC66" s="132"/>
      <c r="HD66" s="132"/>
      <c r="HE66" s="132"/>
      <c r="HF66" s="131" t="s">
        <v>297</v>
      </c>
      <c r="HG66" s="131"/>
      <c r="HH66" s="131" t="s">
        <v>296</v>
      </c>
      <c r="HI66" s="131" t="s">
        <v>298</v>
      </c>
      <c r="HJ66" s="132" t="s">
        <v>294</v>
      </c>
      <c r="HK66" s="132"/>
      <c r="HL66" s="132"/>
      <c r="HM66" s="132"/>
      <c r="HN66" s="132"/>
      <c r="HO66" s="131" t="s">
        <v>297</v>
      </c>
      <c r="HP66" s="131"/>
      <c r="HQ66" s="131" t="s">
        <v>296</v>
      </c>
      <c r="HR66" s="131" t="s">
        <v>298</v>
      </c>
      <c r="HS66" s="132" t="s">
        <v>294</v>
      </c>
      <c r="HT66" s="132"/>
      <c r="HU66" s="132"/>
      <c r="HV66" s="132"/>
      <c r="HW66" s="132"/>
      <c r="HX66" s="131" t="s">
        <v>297</v>
      </c>
      <c r="HY66" s="131"/>
      <c r="HZ66" s="131" t="s">
        <v>296</v>
      </c>
      <c r="IA66" s="131" t="s">
        <v>298</v>
      </c>
      <c r="IB66" s="132" t="s">
        <v>294</v>
      </c>
      <c r="IC66" s="132"/>
      <c r="ID66" s="132"/>
      <c r="IE66" s="132"/>
      <c r="IF66" s="132"/>
      <c r="IG66" s="131" t="s">
        <v>297</v>
      </c>
      <c r="IH66" s="131"/>
      <c r="II66" s="131" t="s">
        <v>296</v>
      </c>
      <c r="IJ66" s="131" t="s">
        <v>298</v>
      </c>
      <c r="IK66" s="132" t="s">
        <v>294</v>
      </c>
      <c r="IL66" s="132"/>
      <c r="IM66" s="132"/>
      <c r="IN66" s="132"/>
      <c r="IO66" s="132"/>
      <c r="IP66" s="131" t="s">
        <v>297</v>
      </c>
      <c r="IQ66" s="131"/>
      <c r="IR66" s="131" t="s">
        <v>296</v>
      </c>
      <c r="IS66" s="131" t="s">
        <v>298</v>
      </c>
      <c r="IT66" s="132" t="s">
        <v>294</v>
      </c>
      <c r="IU66" s="132"/>
      <c r="IV66" s="132"/>
    </row>
    <row r="67" customFormat="false" ht="45.75" hidden="false" customHeight="true" outlineLevel="0" collapsed="false">
      <c r="A67" s="131" t="s">
        <v>299</v>
      </c>
      <c r="B67" s="132" t="s">
        <v>300</v>
      </c>
      <c r="C67" s="132"/>
      <c r="D67" s="132"/>
      <c r="E67" s="132"/>
      <c r="F67" s="132"/>
      <c r="G67" s="131"/>
      <c r="H67" s="131"/>
      <c r="I67" s="131"/>
      <c r="J67" s="133"/>
      <c r="K67" s="134"/>
      <c r="L67" s="134"/>
      <c r="M67" s="134"/>
      <c r="N67" s="134"/>
      <c r="O67" s="134"/>
      <c r="P67" s="131"/>
      <c r="Q67" s="131"/>
      <c r="R67" s="131"/>
      <c r="S67" s="131"/>
      <c r="T67" s="132"/>
      <c r="U67" s="132"/>
      <c r="V67" s="132"/>
      <c r="W67" s="132"/>
      <c r="X67" s="132"/>
      <c r="Y67" s="131"/>
      <c r="Z67" s="131"/>
      <c r="AA67" s="131"/>
      <c r="AB67" s="131"/>
      <c r="AC67" s="132"/>
      <c r="AD67" s="132"/>
      <c r="AE67" s="132"/>
      <c r="AF67" s="132"/>
      <c r="AG67" s="132"/>
      <c r="AH67" s="131"/>
      <c r="AI67" s="131"/>
      <c r="AJ67" s="131"/>
      <c r="AK67" s="131"/>
      <c r="AL67" s="132"/>
      <c r="AM67" s="132"/>
      <c r="AN67" s="132"/>
      <c r="AO67" s="132"/>
      <c r="AP67" s="132"/>
      <c r="AQ67" s="131"/>
      <c r="AR67" s="131"/>
      <c r="AS67" s="131"/>
      <c r="AT67" s="131"/>
      <c r="AU67" s="132"/>
      <c r="AV67" s="132"/>
      <c r="AW67" s="132"/>
      <c r="AX67" s="132"/>
      <c r="AY67" s="132"/>
      <c r="AZ67" s="131"/>
      <c r="BA67" s="131"/>
      <c r="BB67" s="131"/>
      <c r="BC67" s="131"/>
      <c r="BD67" s="132"/>
      <c r="BE67" s="132"/>
      <c r="BF67" s="132"/>
      <c r="BG67" s="132"/>
      <c r="BH67" s="132"/>
      <c r="BI67" s="131"/>
      <c r="BJ67" s="131"/>
      <c r="BK67" s="131"/>
      <c r="BL67" s="131"/>
      <c r="BM67" s="132"/>
      <c r="BN67" s="132"/>
      <c r="BO67" s="132"/>
      <c r="BP67" s="132"/>
      <c r="BQ67" s="132"/>
      <c r="BR67" s="131"/>
      <c r="BS67" s="131"/>
      <c r="BT67" s="131"/>
      <c r="BU67" s="131"/>
      <c r="BV67" s="132"/>
      <c r="BW67" s="132"/>
      <c r="BX67" s="132"/>
      <c r="BY67" s="132"/>
      <c r="BZ67" s="132"/>
      <c r="CA67" s="131"/>
      <c r="CB67" s="131"/>
      <c r="CC67" s="131"/>
      <c r="CD67" s="131"/>
      <c r="CE67" s="132"/>
      <c r="CF67" s="132"/>
      <c r="CG67" s="132"/>
      <c r="CH67" s="132"/>
      <c r="CI67" s="132"/>
      <c r="CJ67" s="131"/>
      <c r="CK67" s="131"/>
      <c r="CL67" s="131"/>
      <c r="CM67" s="131"/>
      <c r="CN67" s="132"/>
      <c r="CO67" s="132"/>
      <c r="CP67" s="132"/>
      <c r="CQ67" s="132"/>
      <c r="CR67" s="132"/>
      <c r="CS67" s="131"/>
      <c r="CT67" s="131"/>
      <c r="CU67" s="131"/>
      <c r="CV67" s="131"/>
      <c r="CW67" s="132"/>
      <c r="CX67" s="132"/>
      <c r="CY67" s="132"/>
      <c r="CZ67" s="132"/>
      <c r="DA67" s="132"/>
      <c r="DB67" s="131"/>
      <c r="DC67" s="131"/>
      <c r="DD67" s="131"/>
      <c r="DE67" s="131"/>
      <c r="DF67" s="132"/>
      <c r="DG67" s="132"/>
      <c r="DH67" s="132"/>
      <c r="DI67" s="132"/>
      <c r="DJ67" s="132"/>
      <c r="DK67" s="131"/>
      <c r="DL67" s="131"/>
      <c r="DM67" s="131"/>
      <c r="DN67" s="131"/>
      <c r="DO67" s="132"/>
      <c r="DP67" s="132"/>
      <c r="DQ67" s="132"/>
      <c r="DR67" s="132"/>
      <c r="DS67" s="132"/>
      <c r="DT67" s="131"/>
      <c r="DU67" s="131"/>
      <c r="DV67" s="131"/>
      <c r="DW67" s="131"/>
      <c r="DX67" s="132"/>
      <c r="DY67" s="132"/>
      <c r="DZ67" s="132"/>
      <c r="EA67" s="132"/>
      <c r="EB67" s="132"/>
      <c r="EC67" s="131"/>
      <c r="ED67" s="131"/>
      <c r="EE67" s="131"/>
      <c r="EF67" s="131"/>
      <c r="EG67" s="132"/>
      <c r="EH67" s="132"/>
      <c r="EI67" s="132"/>
      <c r="EJ67" s="132"/>
      <c r="EK67" s="132"/>
      <c r="EL67" s="131"/>
      <c r="EM67" s="131"/>
      <c r="EN67" s="131"/>
      <c r="EO67" s="131"/>
      <c r="EP67" s="132"/>
      <c r="EQ67" s="132"/>
      <c r="ER67" s="132"/>
      <c r="ES67" s="132"/>
      <c r="ET67" s="132"/>
      <c r="EU67" s="131"/>
      <c r="EV67" s="131"/>
      <c r="EW67" s="131"/>
      <c r="EX67" s="131"/>
      <c r="EY67" s="132"/>
      <c r="EZ67" s="132"/>
      <c r="FA67" s="132"/>
      <c r="FB67" s="132"/>
      <c r="FC67" s="132"/>
      <c r="FD67" s="131"/>
      <c r="FE67" s="131"/>
      <c r="FF67" s="131"/>
      <c r="FG67" s="131"/>
      <c r="FH67" s="132"/>
      <c r="FI67" s="132"/>
      <c r="FJ67" s="132"/>
      <c r="FK67" s="132"/>
      <c r="FL67" s="132"/>
      <c r="FM67" s="131"/>
      <c r="FN67" s="131"/>
      <c r="FO67" s="131"/>
      <c r="FP67" s="131"/>
      <c r="FQ67" s="132"/>
      <c r="FR67" s="132"/>
      <c r="FS67" s="132"/>
      <c r="FT67" s="132"/>
      <c r="FU67" s="132"/>
      <c r="FV67" s="131"/>
      <c r="FW67" s="131"/>
      <c r="FX67" s="131"/>
      <c r="FY67" s="131"/>
      <c r="FZ67" s="132"/>
      <c r="GA67" s="132"/>
      <c r="GB67" s="132"/>
      <c r="GC67" s="132"/>
      <c r="GD67" s="132"/>
      <c r="GE67" s="131"/>
      <c r="GF67" s="131"/>
      <c r="GG67" s="131"/>
      <c r="GH67" s="131"/>
      <c r="GI67" s="132"/>
      <c r="GJ67" s="132"/>
      <c r="GK67" s="132"/>
      <c r="GL67" s="132"/>
      <c r="GM67" s="132"/>
      <c r="GN67" s="131"/>
      <c r="GO67" s="131"/>
      <c r="GP67" s="131"/>
      <c r="GQ67" s="131"/>
      <c r="GR67" s="132"/>
      <c r="GS67" s="132"/>
      <c r="GT67" s="132"/>
      <c r="GU67" s="132"/>
      <c r="GV67" s="132"/>
      <c r="GW67" s="131"/>
      <c r="GX67" s="131"/>
      <c r="GY67" s="131"/>
      <c r="GZ67" s="131"/>
      <c r="HA67" s="132"/>
      <c r="HB67" s="132"/>
      <c r="HC67" s="132"/>
      <c r="HD67" s="132"/>
      <c r="HE67" s="132"/>
      <c r="HF67" s="131"/>
      <c r="HG67" s="131"/>
      <c r="HH67" s="131"/>
      <c r="HI67" s="131"/>
      <c r="HJ67" s="132"/>
      <c r="HK67" s="132"/>
      <c r="HL67" s="132"/>
      <c r="HM67" s="132"/>
      <c r="HN67" s="132"/>
      <c r="HO67" s="131"/>
      <c r="HP67" s="131"/>
      <c r="HQ67" s="131"/>
      <c r="HR67" s="131"/>
      <c r="HS67" s="132"/>
      <c r="HT67" s="132"/>
      <c r="HU67" s="132"/>
      <c r="HV67" s="132"/>
      <c r="HW67" s="132"/>
      <c r="HX67" s="131"/>
      <c r="HY67" s="131"/>
      <c r="HZ67" s="131"/>
      <c r="IA67" s="131"/>
      <c r="IB67" s="132"/>
      <c r="IC67" s="132"/>
      <c r="ID67" s="132"/>
      <c r="IE67" s="132"/>
      <c r="IF67" s="132"/>
      <c r="IG67" s="131"/>
      <c r="IH67" s="131"/>
      <c r="II67" s="131"/>
      <c r="IJ67" s="131"/>
      <c r="IK67" s="132"/>
      <c r="IL67" s="132"/>
      <c r="IM67" s="132"/>
      <c r="IN67" s="132"/>
      <c r="IO67" s="132"/>
      <c r="IP67" s="131"/>
      <c r="IQ67" s="131"/>
      <c r="IR67" s="131"/>
      <c r="IS67" s="131"/>
      <c r="IT67" s="132"/>
      <c r="IU67" s="132"/>
      <c r="IV67" s="132"/>
    </row>
    <row r="68" customFormat="false" ht="12" hidden="false" customHeight="true" outlineLevel="0" collapsed="false">
      <c r="A68" s="135" t="s">
        <v>13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3"/>
      <c r="FP68" s="123"/>
      <c r="FQ68" s="123"/>
      <c r="FR68" s="123"/>
      <c r="FS68" s="123"/>
      <c r="FT68" s="123"/>
      <c r="FU68" s="123"/>
      <c r="FV68" s="123"/>
      <c r="FW68" s="123"/>
      <c r="FX68" s="123"/>
      <c r="FY68" s="123"/>
      <c r="FZ68" s="123"/>
      <c r="GA68" s="123"/>
      <c r="GB68" s="123"/>
      <c r="GC68" s="123"/>
      <c r="GD68" s="123"/>
      <c r="GE68" s="123"/>
      <c r="GF68" s="123"/>
      <c r="GG68" s="123"/>
      <c r="GH68" s="123"/>
      <c r="GI68" s="123"/>
      <c r="GJ68" s="123"/>
      <c r="GK68" s="123"/>
      <c r="GL68" s="123"/>
      <c r="GM68" s="123"/>
      <c r="GN68" s="123"/>
      <c r="GO68" s="123"/>
      <c r="GP68" s="123"/>
      <c r="GQ68" s="123"/>
      <c r="GR68" s="123"/>
      <c r="GS68" s="123"/>
      <c r="GT68" s="123"/>
      <c r="GU68" s="123"/>
      <c r="GV68" s="123"/>
      <c r="GW68" s="123"/>
      <c r="GX68" s="123"/>
      <c r="GY68" s="123"/>
      <c r="GZ68" s="123"/>
      <c r="HA68" s="123"/>
      <c r="HB68" s="123"/>
      <c r="HC68" s="123"/>
      <c r="HD68" s="123"/>
      <c r="HE68" s="123"/>
      <c r="HF68" s="123"/>
      <c r="HG68" s="123"/>
      <c r="HH68" s="123"/>
      <c r="HI68" s="123"/>
      <c r="HJ68" s="123"/>
      <c r="HK68" s="123"/>
      <c r="HL68" s="123"/>
      <c r="HM68" s="123"/>
      <c r="HN68" s="123"/>
      <c r="HO68" s="123"/>
      <c r="HP68" s="123"/>
      <c r="HQ68" s="123"/>
      <c r="HR68" s="123"/>
      <c r="HS68" s="123"/>
      <c r="HT68" s="123"/>
      <c r="HU68" s="123"/>
      <c r="HV68" s="123"/>
      <c r="HW68" s="123"/>
      <c r="HX68" s="123"/>
      <c r="HY68" s="123"/>
      <c r="HZ68" s="123"/>
      <c r="IA68" s="123"/>
      <c r="IB68" s="123"/>
      <c r="IC68" s="123"/>
      <c r="ID68" s="123"/>
      <c r="IE68" s="123"/>
      <c r="IF68" s="123"/>
      <c r="IG68" s="123"/>
      <c r="IH68" s="123"/>
      <c r="II68" s="123"/>
      <c r="IJ68" s="123"/>
      <c r="IK68" s="123"/>
      <c r="IL68" s="123"/>
      <c r="IM68" s="123"/>
      <c r="IN68" s="123"/>
      <c r="IO68" s="123"/>
      <c r="IP68" s="123"/>
      <c r="IQ68" s="123"/>
      <c r="IR68" s="123"/>
      <c r="IS68" s="123"/>
      <c r="IT68" s="123"/>
      <c r="IU68" s="123"/>
      <c r="IV68" s="123"/>
    </row>
    <row r="69" customFormat="false" ht="12" hidden="false" customHeight="true" outlineLevel="0" collapsed="false">
      <c r="A69" s="135" t="s">
        <v>301</v>
      </c>
      <c r="B69" s="135"/>
      <c r="C69" s="135"/>
      <c r="D69" s="135"/>
      <c r="E69" s="135"/>
      <c r="F69" s="135"/>
      <c r="G69" s="136" t="s">
        <v>17</v>
      </c>
      <c r="H69" s="136"/>
      <c r="I69" s="136"/>
      <c r="J69" s="136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3"/>
      <c r="HR69" s="123"/>
      <c r="HS69" s="123"/>
      <c r="HT69" s="123"/>
      <c r="HU69" s="123"/>
      <c r="HV69" s="123"/>
      <c r="HW69" s="123"/>
      <c r="HX69" s="123"/>
      <c r="HY69" s="123"/>
      <c r="HZ69" s="123"/>
      <c r="IA69" s="123"/>
      <c r="IB69" s="123"/>
      <c r="IC69" s="123"/>
      <c r="ID69" s="123"/>
      <c r="IE69" s="123"/>
      <c r="IF69" s="123"/>
      <c r="IG69" s="123"/>
      <c r="IH69" s="123"/>
      <c r="II69" s="123"/>
      <c r="IJ69" s="123"/>
      <c r="IK69" s="123"/>
      <c r="IL69" s="123"/>
      <c r="IM69" s="123"/>
      <c r="IN69" s="123"/>
      <c r="IO69" s="123"/>
      <c r="IP69" s="123"/>
      <c r="IQ69" s="123"/>
      <c r="IR69" s="123"/>
      <c r="IS69" s="123"/>
      <c r="IT69" s="123"/>
      <c r="IU69" s="123"/>
      <c r="IV69" s="123"/>
    </row>
    <row r="70" s="118" customFormat="true" ht="12" hidden="false" customHeight="true" outlineLevel="0" collapsed="false">
      <c r="A70" s="118" t="s">
        <v>16</v>
      </c>
      <c r="B70" s="123"/>
      <c r="C70" s="123"/>
      <c r="D70" s="123"/>
      <c r="E70" s="123"/>
      <c r="J70" s="121"/>
    </row>
    <row r="71" customFormat="false" ht="12" hidden="false" customHeight="true" outlineLevel="0" collapsed="false">
      <c r="A71" s="137" t="s">
        <v>302</v>
      </c>
      <c r="B71" s="137"/>
      <c r="C71" s="137"/>
      <c r="D71" s="137"/>
      <c r="E71" s="123"/>
      <c r="F71" s="123"/>
      <c r="G71" s="138" t="s">
        <v>17</v>
      </c>
      <c r="H71" s="138"/>
      <c r="I71" s="138"/>
      <c r="J71" s="13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59375" defaultRowHeight="14.25" zeroHeight="false" outlineLevelRow="0" outlineLevelCol="0"/>
  <cols>
    <col collapsed="false" customWidth="true" hidden="false" outlineLevel="0" max="64" min="1" style="2" width="10.61"/>
  </cols>
  <sheetData>
    <row r="1" customFormat="false" ht="15.75" hidden="false" customHeight="true" outlineLevel="0" collapsed="false">
      <c r="A1" s="1" t="s">
        <v>303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39" t="str">
        <f aca="false">'контрол лист'!A2</f>
        <v>Август 2020 г</v>
      </c>
      <c r="B2" s="139"/>
    </row>
    <row r="3" customFormat="false" ht="26.85" hidden="false" customHeight="true" outlineLevel="0" collapsed="false">
      <c r="A3" s="140" t="s">
        <v>82</v>
      </c>
      <c r="B3" s="131" t="s">
        <v>83</v>
      </c>
      <c r="C3" s="141" t="s">
        <v>85</v>
      </c>
      <c r="D3" s="140" t="s">
        <v>84</v>
      </c>
      <c r="E3" s="142" t="s">
        <v>304</v>
      </c>
      <c r="F3" s="142"/>
      <c r="G3" s="142"/>
      <c r="H3" s="142"/>
      <c r="I3" s="142"/>
    </row>
    <row r="4" customFormat="false" ht="38.25" hidden="false" customHeight="true" outlineLevel="0" collapsed="false">
      <c r="A4" s="143" t="n">
        <v>1</v>
      </c>
      <c r="B4" s="131" t="s">
        <v>184</v>
      </c>
      <c r="C4" s="125" t="n">
        <v>1.2</v>
      </c>
      <c r="D4" s="144" t="s">
        <v>88</v>
      </c>
      <c r="E4" s="145" t="n">
        <v>44019</v>
      </c>
      <c r="H4" s="145" t="s">
        <v>160</v>
      </c>
      <c r="I4" s="145" t="s">
        <v>160</v>
      </c>
    </row>
    <row r="5" customFormat="false" ht="38.25" hidden="false" customHeight="true" outlineLevel="0" collapsed="false">
      <c r="A5" s="143" t="n">
        <v>2</v>
      </c>
      <c r="B5" s="131" t="s">
        <v>187</v>
      </c>
      <c r="C5" s="125" t="s">
        <v>188</v>
      </c>
      <c r="D5" s="144" t="s">
        <v>88</v>
      </c>
      <c r="E5" s="145" t="n">
        <v>44019</v>
      </c>
      <c r="H5" s="145" t="s">
        <v>160</v>
      </c>
      <c r="I5" s="145" t="s">
        <v>160</v>
      </c>
    </row>
    <row r="6" customFormat="false" ht="38.25" hidden="false" customHeight="true" outlineLevel="0" collapsed="false">
      <c r="A6" s="143" t="n">
        <v>3</v>
      </c>
      <c r="B6" s="131" t="s">
        <v>189</v>
      </c>
      <c r="C6" s="125" t="s">
        <v>190</v>
      </c>
      <c r="D6" s="144" t="s">
        <v>88</v>
      </c>
      <c r="E6" s="145" t="n">
        <v>44019</v>
      </c>
      <c r="H6" s="145" t="s">
        <v>160</v>
      </c>
      <c r="I6" s="145" t="s">
        <v>160</v>
      </c>
    </row>
    <row r="7" customFormat="false" ht="25.5" hidden="false" customHeight="true" outlineLevel="0" collapsed="false">
      <c r="A7" s="143" t="n">
        <v>4</v>
      </c>
      <c r="B7" s="131" t="s">
        <v>191</v>
      </c>
      <c r="C7" s="125" t="s">
        <v>192</v>
      </c>
      <c r="D7" s="144" t="s">
        <v>88</v>
      </c>
      <c r="E7" s="145" t="n">
        <v>44019</v>
      </c>
      <c r="H7" s="145" t="s">
        <v>160</v>
      </c>
      <c r="I7" s="145" t="s">
        <v>160</v>
      </c>
    </row>
    <row r="8" customFormat="false" ht="51" hidden="false" customHeight="true" outlineLevel="0" collapsed="false">
      <c r="A8" s="143" t="n">
        <v>5</v>
      </c>
      <c r="B8" s="131" t="s">
        <v>193</v>
      </c>
      <c r="C8" s="125" t="n">
        <v>18.19</v>
      </c>
      <c r="D8" s="144" t="s">
        <v>88</v>
      </c>
      <c r="E8" s="145" t="n">
        <v>44019</v>
      </c>
      <c r="H8" s="145" t="s">
        <v>160</v>
      </c>
      <c r="I8" s="145" t="s">
        <v>160</v>
      </c>
    </row>
    <row r="9" customFormat="false" ht="38.25" hidden="false" customHeight="true" outlineLevel="0" collapsed="false">
      <c r="A9" s="143" t="n">
        <v>6</v>
      </c>
      <c r="B9" s="131" t="s">
        <v>194</v>
      </c>
      <c r="C9" s="125" t="n">
        <v>108</v>
      </c>
      <c r="D9" s="144" t="s">
        <v>88</v>
      </c>
      <c r="E9" s="145" t="n">
        <v>44019</v>
      </c>
      <c r="H9" s="145" t="s">
        <v>160</v>
      </c>
      <c r="I9" s="145" t="s">
        <v>160</v>
      </c>
    </row>
    <row r="10" customFormat="false" ht="38.25" hidden="false" customHeight="true" outlineLevel="0" collapsed="false">
      <c r="A10" s="143" t="n">
        <v>7</v>
      </c>
      <c r="B10" s="131" t="s">
        <v>195</v>
      </c>
      <c r="C10" s="125" t="n">
        <v>22.21</v>
      </c>
      <c r="D10" s="144" t="s">
        <v>88</v>
      </c>
      <c r="E10" s="145" t="n">
        <v>44019</v>
      </c>
      <c r="H10" s="145" t="s">
        <v>160</v>
      </c>
      <c r="I10" s="145" t="s">
        <v>160</v>
      </c>
    </row>
    <row r="11" customFormat="false" ht="38.25" hidden="false" customHeight="true" outlineLevel="0" collapsed="false">
      <c r="A11" s="143" t="n">
        <v>8</v>
      </c>
      <c r="B11" s="131" t="s">
        <v>196</v>
      </c>
      <c r="C11" s="125" t="n">
        <v>23.24</v>
      </c>
      <c r="D11" s="144" t="s">
        <v>88</v>
      </c>
      <c r="E11" s="145" t="n">
        <v>44019</v>
      </c>
      <c r="H11" s="145" t="s">
        <v>160</v>
      </c>
      <c r="I11" s="145" t="s">
        <v>160</v>
      </c>
    </row>
    <row r="12" customFormat="false" ht="38.25" hidden="false" customHeight="true" outlineLevel="0" collapsed="false">
      <c r="A12" s="143" t="n">
        <v>9</v>
      </c>
      <c r="B12" s="131" t="s">
        <v>197</v>
      </c>
      <c r="C12" s="125" t="n">
        <v>25.26</v>
      </c>
      <c r="D12" s="144" t="s">
        <v>88</v>
      </c>
      <c r="E12" s="145" t="n">
        <v>44019</v>
      </c>
      <c r="H12" s="145" t="s">
        <v>160</v>
      </c>
      <c r="I12" s="145" t="s">
        <v>160</v>
      </c>
    </row>
    <row r="13" customFormat="false" ht="38.25" hidden="false" customHeight="true" outlineLevel="0" collapsed="false">
      <c r="A13" s="143" t="n">
        <v>10</v>
      </c>
      <c r="B13" s="131" t="s">
        <v>198</v>
      </c>
      <c r="C13" s="125" t="s">
        <v>199</v>
      </c>
      <c r="D13" s="144" t="s">
        <v>88</v>
      </c>
      <c r="E13" s="145" t="n">
        <v>44019</v>
      </c>
      <c r="H13" s="145" t="s">
        <v>160</v>
      </c>
      <c r="I13" s="145" t="s">
        <v>160</v>
      </c>
    </row>
    <row r="14" customFormat="false" ht="63.75" hidden="false" customHeight="true" outlineLevel="0" collapsed="false">
      <c r="A14" s="143" t="n">
        <v>11</v>
      </c>
      <c r="B14" s="131" t="s">
        <v>200</v>
      </c>
      <c r="C14" s="125" t="s">
        <v>201</v>
      </c>
      <c r="D14" s="144" t="s">
        <v>88</v>
      </c>
      <c r="E14" s="145" t="n">
        <v>44019</v>
      </c>
      <c r="H14" s="145" t="s">
        <v>160</v>
      </c>
      <c r="I14" s="145" t="s">
        <v>160</v>
      </c>
    </row>
    <row r="15" customFormat="false" ht="63.75" hidden="false" customHeight="true" outlineLevel="0" collapsed="false">
      <c r="A15" s="143" t="n">
        <v>12</v>
      </c>
      <c r="B15" s="131" t="s">
        <v>202</v>
      </c>
      <c r="C15" s="125" t="n">
        <v>37</v>
      </c>
      <c r="D15" s="144" t="s">
        <v>88</v>
      </c>
      <c r="E15" s="145" t="n">
        <v>44019</v>
      </c>
      <c r="H15" s="145" t="s">
        <v>160</v>
      </c>
      <c r="I15" s="145" t="s">
        <v>160</v>
      </c>
    </row>
    <row r="16" customFormat="false" ht="51" hidden="false" customHeight="true" outlineLevel="0" collapsed="false">
      <c r="A16" s="143" t="n">
        <v>13</v>
      </c>
      <c r="B16" s="131" t="s">
        <v>203</v>
      </c>
      <c r="C16" s="125" t="s">
        <v>305</v>
      </c>
      <c r="D16" s="144" t="s">
        <v>88</v>
      </c>
      <c r="E16" s="145" t="n">
        <v>44019</v>
      </c>
      <c r="H16" s="145" t="s">
        <v>160</v>
      </c>
      <c r="I16" s="145" t="s">
        <v>160</v>
      </c>
    </row>
    <row r="17" customFormat="false" ht="38.25" hidden="false" customHeight="true" outlineLevel="0" collapsed="false">
      <c r="A17" s="143" t="n">
        <v>14</v>
      </c>
      <c r="B17" s="131" t="s">
        <v>206</v>
      </c>
      <c r="C17" s="125" t="s">
        <v>207</v>
      </c>
      <c r="D17" s="144" t="s">
        <v>88</v>
      </c>
      <c r="E17" s="145" t="n">
        <v>44019</v>
      </c>
      <c r="H17" s="145" t="s">
        <v>160</v>
      </c>
      <c r="I17" s="145" t="s">
        <v>160</v>
      </c>
    </row>
    <row r="18" customFormat="false" ht="38.25" hidden="false" customHeight="true" outlineLevel="0" collapsed="false">
      <c r="A18" s="143" t="n">
        <v>15</v>
      </c>
      <c r="B18" s="131" t="s">
        <v>208</v>
      </c>
      <c r="C18" s="125" t="n">
        <v>55.63</v>
      </c>
      <c r="D18" s="144" t="s">
        <v>88</v>
      </c>
      <c r="E18" s="145" t="n">
        <v>44019</v>
      </c>
      <c r="H18" s="145" t="s">
        <v>160</v>
      </c>
      <c r="I18" s="145" t="s">
        <v>160</v>
      </c>
    </row>
    <row r="19" customFormat="false" ht="38.25" hidden="false" customHeight="true" outlineLevel="0" collapsed="false">
      <c r="A19" s="143" t="n">
        <v>16</v>
      </c>
      <c r="B19" s="131" t="s">
        <v>211</v>
      </c>
      <c r="C19" s="125" t="n">
        <v>64.67</v>
      </c>
      <c r="D19" s="144" t="s">
        <v>88</v>
      </c>
      <c r="E19" s="145" t="n">
        <v>44019</v>
      </c>
      <c r="H19" s="145" t="s">
        <v>160</v>
      </c>
      <c r="I19" s="145" t="s">
        <v>160</v>
      </c>
    </row>
    <row r="20" customFormat="false" ht="38.25" hidden="false" customHeight="true" outlineLevel="0" collapsed="false">
      <c r="A20" s="143" t="n">
        <v>17</v>
      </c>
      <c r="B20" s="131" t="s">
        <v>212</v>
      </c>
      <c r="C20" s="125" t="n">
        <v>65.66</v>
      </c>
      <c r="D20" s="144" t="s">
        <v>88</v>
      </c>
      <c r="E20" s="145" t="n">
        <v>44019</v>
      </c>
      <c r="H20" s="145" t="s">
        <v>160</v>
      </c>
      <c r="I20" s="145" t="s">
        <v>160</v>
      </c>
    </row>
    <row r="21" customFormat="false" ht="51" hidden="false" customHeight="true" outlineLevel="0" collapsed="false">
      <c r="A21" s="143" t="n">
        <v>18</v>
      </c>
      <c r="B21" s="131" t="s">
        <v>213</v>
      </c>
      <c r="C21" s="125" t="s">
        <v>214</v>
      </c>
      <c r="D21" s="144" t="s">
        <v>88</v>
      </c>
      <c r="E21" s="145" t="n">
        <v>44019</v>
      </c>
      <c r="H21" s="145" t="s">
        <v>160</v>
      </c>
      <c r="I21" s="145" t="s">
        <v>160</v>
      </c>
    </row>
    <row r="22" customFormat="false" ht="38.25" hidden="false" customHeight="true" outlineLevel="0" collapsed="false">
      <c r="A22" s="143" t="n">
        <v>19</v>
      </c>
      <c r="B22" s="131" t="s">
        <v>215</v>
      </c>
      <c r="C22" s="125" t="n">
        <v>27.28</v>
      </c>
      <c r="D22" s="144" t="s">
        <v>88</v>
      </c>
      <c r="E22" s="145" t="n">
        <v>44019</v>
      </c>
      <c r="H22" s="145" t="s">
        <v>160</v>
      </c>
      <c r="I22" s="145" t="s">
        <v>160</v>
      </c>
    </row>
    <row r="23" customFormat="false" ht="63.75" hidden="false" customHeight="true" outlineLevel="0" collapsed="false">
      <c r="A23" s="143" t="n">
        <v>20</v>
      </c>
      <c r="B23" s="131" t="s">
        <v>216</v>
      </c>
      <c r="C23" s="125" t="s">
        <v>217</v>
      </c>
      <c r="D23" s="144" t="s">
        <v>88</v>
      </c>
      <c r="E23" s="145" t="n">
        <v>44019</v>
      </c>
      <c r="H23" s="145" t="s">
        <v>160</v>
      </c>
      <c r="I23" s="145" t="s">
        <v>160</v>
      </c>
    </row>
    <row r="24" customFormat="false" ht="25.5" hidden="false" customHeight="true" outlineLevel="0" collapsed="false">
      <c r="A24" s="143" t="n">
        <v>21</v>
      </c>
      <c r="B24" s="131" t="s">
        <v>218</v>
      </c>
      <c r="C24" s="125" t="s">
        <v>219</v>
      </c>
      <c r="D24" s="144" t="s">
        <v>88</v>
      </c>
      <c r="E24" s="145" t="n">
        <v>44019</v>
      </c>
      <c r="H24" s="145" t="s">
        <v>160</v>
      </c>
      <c r="I24" s="145" t="s">
        <v>160</v>
      </c>
    </row>
    <row r="25" customFormat="false" ht="14.25" hidden="false" customHeight="true" outlineLevel="0" collapsed="false">
      <c r="A25" s="143" t="n">
        <v>22</v>
      </c>
      <c r="B25" s="131" t="s">
        <v>220</v>
      </c>
      <c r="C25" s="125" t="n">
        <v>10.9</v>
      </c>
      <c r="D25" s="144" t="s">
        <v>88</v>
      </c>
      <c r="E25" s="145" t="n">
        <v>44019</v>
      </c>
      <c r="H25" s="145" t="s">
        <v>160</v>
      </c>
      <c r="I25" s="145" t="s">
        <v>160</v>
      </c>
    </row>
    <row r="26" customFormat="false" ht="38.25" hidden="false" customHeight="true" outlineLevel="0" collapsed="false">
      <c r="A26" s="143" t="n">
        <v>23</v>
      </c>
      <c r="B26" s="131" t="s">
        <v>221</v>
      </c>
      <c r="C26" s="125" t="n">
        <v>114</v>
      </c>
      <c r="D26" s="144" t="s">
        <v>88</v>
      </c>
      <c r="E26" s="145" t="n">
        <v>44019</v>
      </c>
      <c r="H26" s="145" t="s">
        <v>160</v>
      </c>
      <c r="I26" s="145" t="s">
        <v>160</v>
      </c>
    </row>
    <row r="27" customFormat="false" ht="25.5" hidden="false" customHeight="true" outlineLevel="0" collapsed="false">
      <c r="A27" s="143" t="n">
        <v>24</v>
      </c>
      <c r="B27" s="131" t="s">
        <v>222</v>
      </c>
      <c r="C27" s="125" t="s">
        <v>223</v>
      </c>
      <c r="D27" s="144" t="s">
        <v>88</v>
      </c>
      <c r="E27" s="145" t="n">
        <v>44019</v>
      </c>
      <c r="H27" s="145" t="s">
        <v>160</v>
      </c>
      <c r="I27" s="145" t="s">
        <v>160</v>
      </c>
    </row>
    <row r="28" customFormat="false" ht="38.25" hidden="false" customHeight="true" outlineLevel="0" collapsed="false">
      <c r="A28" s="143" t="n">
        <v>25</v>
      </c>
      <c r="B28" s="131" t="s">
        <v>224</v>
      </c>
      <c r="C28" s="125" t="n">
        <v>112</v>
      </c>
      <c r="D28" s="144" t="s">
        <v>88</v>
      </c>
      <c r="E28" s="145" t="n">
        <v>44019</v>
      </c>
      <c r="H28" s="145" t="s">
        <v>160</v>
      </c>
      <c r="I28" s="145" t="s">
        <v>160</v>
      </c>
    </row>
    <row r="29" customFormat="false" ht="25.5" hidden="false" customHeight="true" outlineLevel="0" collapsed="false">
      <c r="A29" s="143" t="n">
        <v>26</v>
      </c>
      <c r="B29" s="131" t="s">
        <v>225</v>
      </c>
      <c r="C29" s="125" t="n">
        <v>116</v>
      </c>
      <c r="D29" s="144" t="s">
        <v>88</v>
      </c>
      <c r="E29" s="145" t="n">
        <v>44019</v>
      </c>
      <c r="H29" s="145" t="s">
        <v>160</v>
      </c>
      <c r="I29" s="145" t="s">
        <v>160</v>
      </c>
    </row>
    <row r="30" customFormat="false" ht="63.75" hidden="false" customHeight="true" outlineLevel="0" collapsed="false">
      <c r="A30" s="143" t="n">
        <v>27</v>
      </c>
      <c r="B30" s="131" t="s">
        <v>216</v>
      </c>
      <c r="C30" s="125" t="s">
        <v>227</v>
      </c>
      <c r="D30" s="144" t="s">
        <v>88</v>
      </c>
      <c r="E30" s="145" t="n">
        <v>44019</v>
      </c>
      <c r="H30" s="145" t="s">
        <v>160</v>
      </c>
      <c r="I30" s="145" t="s">
        <v>160</v>
      </c>
    </row>
    <row r="31" customFormat="false" ht="38.25" hidden="false" customHeight="true" outlineLevel="0" collapsed="false">
      <c r="A31" s="143" t="n">
        <v>28</v>
      </c>
      <c r="B31" s="131" t="s">
        <v>215</v>
      </c>
      <c r="C31" s="125" t="n">
        <v>51.52</v>
      </c>
      <c r="D31" s="144" t="s">
        <v>88</v>
      </c>
      <c r="E31" s="145" t="n">
        <v>44019</v>
      </c>
      <c r="H31" s="145" t="s">
        <v>160</v>
      </c>
      <c r="I31" s="145" t="s">
        <v>160</v>
      </c>
    </row>
    <row r="32" customFormat="false" ht="51" hidden="false" customHeight="true" outlineLevel="0" collapsed="false">
      <c r="A32" s="143" t="n">
        <v>29</v>
      </c>
      <c r="B32" s="131" t="s">
        <v>228</v>
      </c>
      <c r="C32" s="125" t="s">
        <v>229</v>
      </c>
      <c r="D32" s="144" t="s">
        <v>88</v>
      </c>
      <c r="E32" s="145" t="n">
        <v>44019</v>
      </c>
      <c r="H32" s="145" t="s">
        <v>160</v>
      </c>
      <c r="I32" s="145" t="s">
        <v>160</v>
      </c>
    </row>
    <row r="33" customFormat="false" ht="38.25" hidden="false" customHeight="true" outlineLevel="0" collapsed="false">
      <c r="A33" s="143" t="n">
        <v>30</v>
      </c>
      <c r="B33" s="131" t="s">
        <v>230</v>
      </c>
      <c r="C33" s="125" t="s">
        <v>231</v>
      </c>
      <c r="D33" s="144" t="s">
        <v>88</v>
      </c>
      <c r="E33" s="145" t="n">
        <v>44019</v>
      </c>
      <c r="H33" s="145" t="s">
        <v>160</v>
      </c>
      <c r="I33" s="145" t="s">
        <v>160</v>
      </c>
    </row>
    <row r="34" customFormat="false" ht="38.25" hidden="false" customHeight="true" outlineLevel="0" collapsed="false">
      <c r="A34" s="143" t="n">
        <v>31</v>
      </c>
      <c r="B34" s="131" t="s">
        <v>232</v>
      </c>
      <c r="C34" s="125" t="s">
        <v>233</v>
      </c>
      <c r="D34" s="144" t="s">
        <v>88</v>
      </c>
      <c r="E34" s="145" t="n">
        <v>44019</v>
      </c>
      <c r="H34" s="145" t="s">
        <v>160</v>
      </c>
      <c r="I34" s="145" t="s">
        <v>160</v>
      </c>
    </row>
    <row r="35" customFormat="false" ht="25.5" hidden="false" customHeight="true" outlineLevel="0" collapsed="false">
      <c r="A35" s="143" t="n">
        <v>32</v>
      </c>
      <c r="B35" s="131" t="s">
        <v>234</v>
      </c>
      <c r="C35" s="125" t="s">
        <v>235</v>
      </c>
      <c r="D35" s="144" t="s">
        <v>88</v>
      </c>
      <c r="E35" s="145" t="n">
        <v>44019</v>
      </c>
      <c r="H35" s="145" t="s">
        <v>160</v>
      </c>
      <c r="I35" s="145" t="s">
        <v>160</v>
      </c>
    </row>
    <row r="36" customFormat="false" ht="51" hidden="false" customHeight="true" outlineLevel="0" collapsed="false">
      <c r="A36" s="143" t="n">
        <v>33</v>
      </c>
      <c r="B36" s="131" t="s">
        <v>236</v>
      </c>
      <c r="C36" s="125" t="n">
        <v>69</v>
      </c>
      <c r="D36" s="144" t="s">
        <v>88</v>
      </c>
      <c r="E36" s="145" t="n">
        <v>44019</v>
      </c>
      <c r="H36" s="145" t="s">
        <v>160</v>
      </c>
      <c r="I36" s="145" t="s">
        <v>160</v>
      </c>
    </row>
    <row r="37" customFormat="false" ht="25.5" hidden="false" customHeight="true" outlineLevel="0" collapsed="false">
      <c r="A37" s="143" t="n">
        <v>34</v>
      </c>
      <c r="B37" s="131" t="s">
        <v>237</v>
      </c>
      <c r="C37" s="125" t="n">
        <v>80</v>
      </c>
      <c r="D37" s="144" t="s">
        <v>88</v>
      </c>
      <c r="E37" s="145" t="n">
        <v>44019</v>
      </c>
      <c r="H37" s="145" t="s">
        <v>160</v>
      </c>
      <c r="I37" s="145" t="s">
        <v>160</v>
      </c>
    </row>
    <row r="38" customFormat="false" ht="25.5" hidden="false" customHeight="true" outlineLevel="0" collapsed="false">
      <c r="A38" s="143" t="n">
        <v>35</v>
      </c>
      <c r="B38" s="131" t="s">
        <v>238</v>
      </c>
      <c r="C38" s="125" t="n">
        <v>74.75</v>
      </c>
      <c r="D38" s="144" t="s">
        <v>88</v>
      </c>
      <c r="E38" s="145" t="n">
        <v>44019</v>
      </c>
      <c r="H38" s="145" t="s">
        <v>160</v>
      </c>
      <c r="I38" s="145" t="s">
        <v>160</v>
      </c>
    </row>
    <row r="39" customFormat="false" ht="38.25" hidden="false" customHeight="true" outlineLevel="0" collapsed="false">
      <c r="A39" s="143" t="n">
        <v>36</v>
      </c>
      <c r="B39" s="131" t="s">
        <v>239</v>
      </c>
      <c r="C39" s="125" t="s">
        <v>240</v>
      </c>
      <c r="D39" s="144" t="s">
        <v>88</v>
      </c>
      <c r="E39" s="145" t="n">
        <v>44019</v>
      </c>
      <c r="H39" s="145" t="s">
        <v>160</v>
      </c>
      <c r="I39" s="145" t="s">
        <v>160</v>
      </c>
    </row>
    <row r="40" customFormat="false" ht="25.5" hidden="false" customHeight="true" outlineLevel="0" collapsed="false">
      <c r="A40" s="143" t="n">
        <v>37</v>
      </c>
      <c r="B40" s="131" t="s">
        <v>241</v>
      </c>
      <c r="C40" s="125" t="n">
        <v>96.97</v>
      </c>
      <c r="D40" s="144" t="s">
        <v>88</v>
      </c>
      <c r="E40" s="145" t="n">
        <v>44019</v>
      </c>
      <c r="H40" s="145" t="s">
        <v>160</v>
      </c>
      <c r="I40" s="145" t="s">
        <v>160</v>
      </c>
    </row>
    <row r="41" customFormat="false" ht="38.25" hidden="false" customHeight="true" outlineLevel="0" collapsed="false">
      <c r="A41" s="143" t="n">
        <v>38</v>
      </c>
      <c r="B41" s="131" t="s">
        <v>242</v>
      </c>
      <c r="C41" s="125" t="s">
        <v>243</v>
      </c>
      <c r="D41" s="144" t="s">
        <v>88</v>
      </c>
      <c r="E41" s="145" t="n">
        <v>44019</v>
      </c>
      <c r="H41" s="145" t="s">
        <v>160</v>
      </c>
      <c r="I41" s="145" t="s">
        <v>160</v>
      </c>
    </row>
    <row r="42" customFormat="false" ht="38.25" hidden="false" customHeight="true" outlineLevel="0" collapsed="false">
      <c r="A42" s="143" t="n">
        <v>39</v>
      </c>
      <c r="B42" s="131" t="s">
        <v>244</v>
      </c>
      <c r="C42" s="125" t="s">
        <v>245</v>
      </c>
      <c r="D42" s="144" t="s">
        <v>88</v>
      </c>
      <c r="E42" s="145" t="n">
        <v>44019</v>
      </c>
      <c r="H42" s="145" t="s">
        <v>160</v>
      </c>
      <c r="I42" s="145" t="s">
        <v>160</v>
      </c>
    </row>
    <row r="43" customFormat="false" ht="51" hidden="false" customHeight="true" outlineLevel="0" collapsed="false">
      <c r="A43" s="143" t="n">
        <v>40</v>
      </c>
      <c r="B43" s="131" t="s">
        <v>246</v>
      </c>
      <c r="C43" s="125" t="s">
        <v>247</v>
      </c>
      <c r="D43" s="144" t="s">
        <v>88</v>
      </c>
      <c r="E43" s="145" t="s">
        <v>160</v>
      </c>
      <c r="H43" s="145" t="n">
        <v>44029</v>
      </c>
      <c r="I43" s="145" t="s">
        <v>160</v>
      </c>
    </row>
    <row r="44" customFormat="false" ht="24" hidden="false" customHeight="true" outlineLevel="0" collapsed="false">
      <c r="A44" s="143" t="n">
        <v>41</v>
      </c>
      <c r="B44" s="131" t="s">
        <v>250</v>
      </c>
      <c r="C44" s="125" t="s">
        <v>251</v>
      </c>
      <c r="D44" s="144" t="s">
        <v>88</v>
      </c>
      <c r="E44" s="145" t="s">
        <v>160</v>
      </c>
      <c r="H44" s="145" t="n">
        <v>44029</v>
      </c>
      <c r="I44" s="145" t="s">
        <v>160</v>
      </c>
    </row>
    <row r="45" customFormat="false" ht="25.5" hidden="false" customHeight="true" outlineLevel="0" collapsed="false">
      <c r="A45" s="143" t="n">
        <v>42</v>
      </c>
      <c r="B45" s="131" t="s">
        <v>252</v>
      </c>
      <c r="C45" s="125" t="s">
        <v>253</v>
      </c>
      <c r="D45" s="144" t="s">
        <v>88</v>
      </c>
      <c r="E45" s="145" t="s">
        <v>160</v>
      </c>
      <c r="H45" s="145" t="n">
        <v>44029</v>
      </c>
      <c r="I45" s="145" t="s">
        <v>160</v>
      </c>
    </row>
    <row r="46" customFormat="false" ht="51" hidden="false" customHeight="true" outlineLevel="0" collapsed="false">
      <c r="A46" s="143" t="n">
        <v>43</v>
      </c>
      <c r="B46" s="131" t="s">
        <v>254</v>
      </c>
      <c r="C46" s="125" t="s">
        <v>255</v>
      </c>
      <c r="D46" s="144" t="s">
        <v>88</v>
      </c>
      <c r="E46" s="145" t="s">
        <v>160</v>
      </c>
      <c r="H46" s="145" t="n">
        <v>44029</v>
      </c>
      <c r="I46" s="145" t="s">
        <v>160</v>
      </c>
    </row>
    <row r="47" customFormat="false" ht="25.5" hidden="false" customHeight="true" outlineLevel="0" collapsed="false">
      <c r="A47" s="143" t="n">
        <v>44</v>
      </c>
      <c r="B47" s="131" t="s">
        <v>256</v>
      </c>
      <c r="C47" s="125" t="s">
        <v>257</v>
      </c>
      <c r="D47" s="144" t="s">
        <v>88</v>
      </c>
      <c r="E47" s="145" t="s">
        <v>306</v>
      </c>
      <c r="H47" s="145" t="n">
        <v>44029</v>
      </c>
      <c r="I47" s="145" t="s">
        <v>160</v>
      </c>
    </row>
    <row r="48" customFormat="false" ht="25.5" hidden="false" customHeight="true" outlineLevel="0" collapsed="false">
      <c r="A48" s="143" t="n">
        <v>45</v>
      </c>
      <c r="B48" s="131" t="s">
        <v>258</v>
      </c>
      <c r="C48" s="125" t="s">
        <v>259</v>
      </c>
      <c r="D48" s="144" t="s">
        <v>88</v>
      </c>
      <c r="E48" s="145" t="s">
        <v>160</v>
      </c>
      <c r="H48" s="145" t="n">
        <v>44029</v>
      </c>
      <c r="I48" s="145" t="s">
        <v>160</v>
      </c>
    </row>
    <row r="49" customFormat="false" ht="36" hidden="false" customHeight="true" outlineLevel="0" collapsed="false">
      <c r="A49" s="143" t="n">
        <v>46</v>
      </c>
      <c r="B49" s="131" t="s">
        <v>261</v>
      </c>
      <c r="C49" s="125" t="s">
        <v>262</v>
      </c>
      <c r="D49" s="144" t="s">
        <v>88</v>
      </c>
      <c r="E49" s="145"/>
      <c r="H49" s="145" t="n">
        <v>44029</v>
      </c>
      <c r="I49" s="145" t="s">
        <v>160</v>
      </c>
    </row>
    <row r="50" customFormat="false" ht="25.5" hidden="false" customHeight="true" outlineLevel="0" collapsed="false">
      <c r="A50" s="143" t="n">
        <v>47</v>
      </c>
      <c r="B50" s="131" t="s">
        <v>263</v>
      </c>
      <c r="C50" s="125" t="s">
        <v>264</v>
      </c>
      <c r="D50" s="144" t="s">
        <v>88</v>
      </c>
      <c r="E50" s="145" t="s">
        <v>160</v>
      </c>
      <c r="H50" s="145" t="n">
        <v>44029</v>
      </c>
      <c r="I50" s="145" t="s">
        <v>160</v>
      </c>
    </row>
    <row r="51" customFormat="false" ht="24" hidden="false" customHeight="true" outlineLevel="0" collapsed="false">
      <c r="A51" s="143" t="n">
        <v>48</v>
      </c>
      <c r="B51" s="131" t="s">
        <v>266</v>
      </c>
      <c r="C51" s="125" t="s">
        <v>267</v>
      </c>
      <c r="D51" s="144" t="s">
        <v>88</v>
      </c>
      <c r="E51" s="145" t="s">
        <v>160</v>
      </c>
      <c r="H51" s="145" t="n">
        <v>44029</v>
      </c>
      <c r="I51" s="145" t="s">
        <v>160</v>
      </c>
    </row>
    <row r="52" customFormat="false" ht="84" hidden="false" customHeight="true" outlineLevel="0" collapsed="false">
      <c r="A52" s="143" t="n">
        <v>49</v>
      </c>
      <c r="B52" s="131" t="s">
        <v>268</v>
      </c>
      <c r="C52" s="125" t="s">
        <v>269</v>
      </c>
      <c r="D52" s="144" t="s">
        <v>88</v>
      </c>
      <c r="E52" s="145" t="s">
        <v>160</v>
      </c>
      <c r="H52" s="145" t="s">
        <v>160</v>
      </c>
      <c r="I52" s="145" t="n">
        <v>44039</v>
      </c>
    </row>
    <row r="53" customFormat="false" ht="108" hidden="false" customHeight="true" outlineLevel="0" collapsed="false">
      <c r="A53" s="143" t="n">
        <v>50</v>
      </c>
      <c r="B53" s="131" t="s">
        <v>271</v>
      </c>
      <c r="C53" s="125" t="s">
        <v>272</v>
      </c>
      <c r="D53" s="144" t="s">
        <v>88</v>
      </c>
      <c r="E53" s="145" t="s">
        <v>160</v>
      </c>
      <c r="H53" s="145" t="s">
        <v>160</v>
      </c>
      <c r="I53" s="145" t="n">
        <v>44039</v>
      </c>
    </row>
    <row r="54" customFormat="false" ht="48" hidden="false" customHeight="true" outlineLevel="0" collapsed="false">
      <c r="A54" s="143" t="n">
        <v>51</v>
      </c>
      <c r="B54" s="131" t="s">
        <v>273</v>
      </c>
      <c r="C54" s="125" t="s">
        <v>274</v>
      </c>
      <c r="D54" s="144" t="s">
        <v>88</v>
      </c>
      <c r="E54" s="145" t="s">
        <v>160</v>
      </c>
      <c r="H54" s="145" t="s">
        <v>160</v>
      </c>
      <c r="I54" s="145" t="n">
        <v>44039</v>
      </c>
    </row>
    <row r="55" customFormat="false" ht="48" hidden="false" customHeight="true" outlineLevel="0" collapsed="false">
      <c r="A55" s="143" t="n">
        <v>52</v>
      </c>
      <c r="B55" s="131" t="s">
        <v>275</v>
      </c>
      <c r="C55" s="125" t="s">
        <v>276</v>
      </c>
      <c r="D55" s="144" t="s">
        <v>88</v>
      </c>
      <c r="E55" s="145" t="s">
        <v>160</v>
      </c>
      <c r="H55" s="145" t="s">
        <v>160</v>
      </c>
      <c r="I55" s="145" t="n">
        <v>44039</v>
      </c>
    </row>
    <row r="56" customFormat="false" ht="15" hidden="false" customHeight="true" outlineLevel="0" collapsed="false">
      <c r="A56" s="146" t="s">
        <v>13</v>
      </c>
      <c r="B56" s="147"/>
      <c r="C56" s="147"/>
    </row>
    <row r="57" customFormat="false" ht="14.25" hidden="false" customHeight="true" outlineLevel="0" collapsed="false">
      <c r="A57" s="148" t="s">
        <v>301</v>
      </c>
      <c r="B57" s="148"/>
      <c r="C57" s="148"/>
      <c r="D57" s="1" t="s">
        <v>17</v>
      </c>
      <c r="E57" s="1"/>
    </row>
    <row r="58" customFormat="false" ht="15" hidden="false" customHeight="true" outlineLevel="0" collapsed="false">
      <c r="A58" s="147"/>
      <c r="B58" s="149"/>
      <c r="E58" s="150"/>
    </row>
    <row r="59" customFormat="false" ht="15" hidden="false" customHeight="true" outlineLevel="0" collapsed="false">
      <c r="A59" s="151"/>
      <c r="B59" s="146"/>
      <c r="E59" s="150"/>
    </row>
    <row r="60" customFormat="false" ht="15" hidden="false" customHeight="true" outlineLevel="0" collapsed="false">
      <c r="A60" s="152" t="s">
        <v>16</v>
      </c>
      <c r="B60" s="147"/>
      <c r="E60" s="147"/>
    </row>
    <row r="61" customFormat="false" ht="14.25" hidden="false" customHeight="true" outlineLevel="0" collapsed="false">
      <c r="A61" s="153" t="s">
        <v>302</v>
      </c>
      <c r="B61" s="153"/>
      <c r="C61" s="153"/>
      <c r="D61" s="1" t="s">
        <v>17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59375" defaultRowHeight="14.25" zeroHeight="false" outlineLevelRow="0" outlineLevelCol="0"/>
  <cols>
    <col collapsed="false" customWidth="true" hidden="false" outlineLevel="0" max="1" min="1" style="0" width="10.61"/>
    <col collapsed="false" customWidth="true" hidden="false" outlineLevel="0" max="2" min="2" style="154" width="10.61"/>
    <col collapsed="false" customWidth="true" hidden="false" outlineLevel="0" max="3" min="3" style="155" width="13.75"/>
    <col collapsed="false" customWidth="true" hidden="false" outlineLevel="0" max="4" min="4" style="0" width="10.61"/>
    <col collapsed="false" customWidth="true" hidden="false" outlineLevel="0" max="5" min="5" style="0" width="17.88"/>
    <col collapsed="false" customWidth="true" hidden="false" outlineLevel="0" max="64" min="6" style="0" width="10.61"/>
  </cols>
  <sheetData>
    <row r="1" customFormat="false" ht="17.1" hidden="false" customHeight="true" outlineLevel="0" collapsed="false">
      <c r="A1" s="156" t="s">
        <v>11</v>
      </c>
      <c r="B1" s="156"/>
      <c r="C1" s="156"/>
      <c r="D1" s="156"/>
      <c r="E1" s="156"/>
    </row>
    <row r="2" customFormat="false" ht="14.25" hidden="false" customHeight="true" outlineLevel="0" collapsed="false">
      <c r="A2" s="139" t="s">
        <v>307</v>
      </c>
      <c r="B2" s="139"/>
      <c r="C2" s="157"/>
    </row>
    <row r="3" customFormat="false" ht="24" hidden="false" customHeight="true" outlineLevel="0" collapsed="false">
      <c r="A3" s="127" t="s">
        <v>82</v>
      </c>
      <c r="B3" s="125" t="s">
        <v>83</v>
      </c>
      <c r="C3" s="126" t="s">
        <v>85</v>
      </c>
      <c r="D3" s="127" t="s">
        <v>84</v>
      </c>
      <c r="E3" s="158" t="s">
        <v>304</v>
      </c>
    </row>
    <row r="4" customFormat="false" ht="40.5" hidden="false" customHeight="true" outlineLevel="0" collapsed="false">
      <c r="A4" s="144" t="n">
        <v>1</v>
      </c>
      <c r="B4" s="159" t="s">
        <v>184</v>
      </c>
      <c r="C4" s="159" t="n">
        <v>1.2</v>
      </c>
      <c r="D4" s="144" t="s">
        <v>88</v>
      </c>
      <c r="E4" s="145"/>
    </row>
    <row r="5" customFormat="false" ht="40.5" hidden="false" customHeight="true" outlineLevel="0" collapsed="false">
      <c r="A5" s="144" t="n">
        <v>2</v>
      </c>
      <c r="B5" s="159" t="s">
        <v>187</v>
      </c>
      <c r="C5" s="159" t="s">
        <v>188</v>
      </c>
      <c r="D5" s="144" t="s">
        <v>88</v>
      </c>
      <c r="E5" s="160"/>
    </row>
    <row r="6" customFormat="false" ht="40.5" hidden="false" customHeight="true" outlineLevel="0" collapsed="false">
      <c r="A6" s="144" t="n">
        <v>3</v>
      </c>
      <c r="B6" s="159" t="s">
        <v>189</v>
      </c>
      <c r="C6" s="159" t="s">
        <v>190</v>
      </c>
      <c r="D6" s="144" t="s">
        <v>88</v>
      </c>
      <c r="E6" s="160"/>
    </row>
    <row r="7" customFormat="false" ht="27" hidden="false" customHeight="true" outlineLevel="0" collapsed="false">
      <c r="A7" s="144" t="n">
        <v>4</v>
      </c>
      <c r="B7" s="159" t="s">
        <v>191</v>
      </c>
      <c r="C7" s="159" t="s">
        <v>192</v>
      </c>
      <c r="D7" s="144" t="s">
        <v>88</v>
      </c>
      <c r="E7" s="160"/>
    </row>
    <row r="8" customFormat="false" ht="54" hidden="false" customHeight="true" outlineLevel="0" collapsed="false">
      <c r="A8" s="144" t="n">
        <v>5</v>
      </c>
      <c r="B8" s="159" t="s">
        <v>193</v>
      </c>
      <c r="C8" s="159" t="n">
        <v>18.19</v>
      </c>
      <c r="D8" s="144" t="s">
        <v>88</v>
      </c>
      <c r="E8" s="160"/>
    </row>
    <row r="9" customFormat="false" ht="40.5" hidden="false" customHeight="true" outlineLevel="0" collapsed="false">
      <c r="A9" s="144" t="n">
        <v>6</v>
      </c>
      <c r="B9" s="159" t="s">
        <v>194</v>
      </c>
      <c r="C9" s="159" t="n">
        <v>108</v>
      </c>
      <c r="D9" s="144" t="s">
        <v>88</v>
      </c>
      <c r="E9" s="160"/>
    </row>
    <row r="10" customFormat="false" ht="40.5" hidden="false" customHeight="true" outlineLevel="0" collapsed="false">
      <c r="A10" s="144" t="n">
        <v>7</v>
      </c>
      <c r="B10" s="159" t="s">
        <v>195</v>
      </c>
      <c r="C10" s="159" t="n">
        <v>22.21</v>
      </c>
      <c r="D10" s="144" t="s">
        <v>88</v>
      </c>
      <c r="E10" s="160"/>
    </row>
    <row r="11" customFormat="false" ht="40.5" hidden="false" customHeight="true" outlineLevel="0" collapsed="false">
      <c r="A11" s="144" t="n">
        <v>8</v>
      </c>
      <c r="B11" s="159" t="s">
        <v>196</v>
      </c>
      <c r="C11" s="159" t="n">
        <v>23.24</v>
      </c>
      <c r="D11" s="144" t="s">
        <v>88</v>
      </c>
      <c r="E11" s="160"/>
    </row>
    <row r="12" customFormat="false" ht="40.5" hidden="false" customHeight="true" outlineLevel="0" collapsed="false">
      <c r="A12" s="144" t="n">
        <v>9</v>
      </c>
      <c r="B12" s="159" t="s">
        <v>197</v>
      </c>
      <c r="C12" s="159" t="n">
        <v>25.26</v>
      </c>
      <c r="D12" s="144" t="s">
        <v>88</v>
      </c>
      <c r="E12" s="160"/>
    </row>
    <row r="13" customFormat="false" ht="40.5" hidden="false" customHeight="true" outlineLevel="0" collapsed="false">
      <c r="A13" s="144" t="n">
        <v>10</v>
      </c>
      <c r="B13" s="159" t="s">
        <v>198</v>
      </c>
      <c r="C13" s="159" t="n">
        <v>33.34</v>
      </c>
      <c r="D13" s="144" t="s">
        <v>88</v>
      </c>
      <c r="E13" s="160"/>
    </row>
    <row r="14" customFormat="false" ht="67.5" hidden="false" customHeight="true" outlineLevel="0" collapsed="false">
      <c r="A14" s="144" t="n">
        <v>11</v>
      </c>
      <c r="B14" s="159" t="s">
        <v>200</v>
      </c>
      <c r="C14" s="159" t="s">
        <v>201</v>
      </c>
      <c r="D14" s="144" t="s">
        <v>88</v>
      </c>
      <c r="E14" s="160"/>
    </row>
    <row r="15" customFormat="false" ht="81" hidden="false" customHeight="true" outlineLevel="0" collapsed="false">
      <c r="A15" s="144" t="n">
        <v>12</v>
      </c>
      <c r="B15" s="159" t="s">
        <v>202</v>
      </c>
      <c r="C15" s="159" t="n">
        <v>37</v>
      </c>
      <c r="D15" s="144" t="s">
        <v>88</v>
      </c>
      <c r="E15" s="160"/>
    </row>
    <row r="16" customFormat="false" ht="54" hidden="false" customHeight="true" outlineLevel="0" collapsed="false">
      <c r="A16" s="144" t="n">
        <v>13</v>
      </c>
      <c r="B16" s="159" t="s">
        <v>203</v>
      </c>
      <c r="C16" s="159" t="s">
        <v>305</v>
      </c>
      <c r="D16" s="144" t="s">
        <v>88</v>
      </c>
      <c r="E16" s="160"/>
    </row>
    <row r="17" customFormat="false" ht="40.5" hidden="false" customHeight="true" outlineLevel="0" collapsed="false">
      <c r="A17" s="144" t="n">
        <v>14</v>
      </c>
      <c r="B17" s="159" t="s">
        <v>206</v>
      </c>
      <c r="C17" s="159" t="s">
        <v>207</v>
      </c>
      <c r="D17" s="144" t="s">
        <v>88</v>
      </c>
      <c r="E17" s="160"/>
    </row>
    <row r="18" customFormat="false" ht="40.5" hidden="false" customHeight="true" outlineLevel="0" collapsed="false">
      <c r="A18" s="144" t="n">
        <v>15</v>
      </c>
      <c r="B18" s="159" t="s">
        <v>208</v>
      </c>
      <c r="C18" s="159" t="n">
        <v>55.63</v>
      </c>
      <c r="D18" s="144" t="s">
        <v>88</v>
      </c>
      <c r="E18" s="160"/>
    </row>
    <row r="19" customFormat="false" ht="40.5" hidden="false" customHeight="true" outlineLevel="0" collapsed="false">
      <c r="A19" s="144" t="n">
        <v>16</v>
      </c>
      <c r="B19" s="159" t="s">
        <v>211</v>
      </c>
      <c r="C19" s="159" t="n">
        <v>64.67</v>
      </c>
      <c r="D19" s="144" t="s">
        <v>88</v>
      </c>
      <c r="E19" s="160"/>
    </row>
    <row r="20" customFormat="false" ht="40.5" hidden="false" customHeight="true" outlineLevel="0" collapsed="false">
      <c r="A20" s="144" t="n">
        <v>17</v>
      </c>
      <c r="B20" s="159" t="s">
        <v>212</v>
      </c>
      <c r="C20" s="159" t="n">
        <v>65.66</v>
      </c>
      <c r="D20" s="144" t="s">
        <v>88</v>
      </c>
      <c r="E20" s="160"/>
    </row>
    <row r="21" customFormat="false" ht="54" hidden="false" customHeight="true" outlineLevel="0" collapsed="false">
      <c r="A21" s="144" t="n">
        <v>18</v>
      </c>
      <c r="B21" s="159" t="s">
        <v>213</v>
      </c>
      <c r="C21" s="159" t="s">
        <v>214</v>
      </c>
      <c r="D21" s="144" t="s">
        <v>88</v>
      </c>
      <c r="E21" s="160"/>
    </row>
    <row r="22" customFormat="false" ht="40.5" hidden="false" customHeight="true" outlineLevel="0" collapsed="false">
      <c r="A22" s="144" t="n">
        <v>19</v>
      </c>
      <c r="B22" s="159" t="s">
        <v>215</v>
      </c>
      <c r="C22" s="159" t="n">
        <v>27.28</v>
      </c>
      <c r="D22" s="144" t="s">
        <v>88</v>
      </c>
      <c r="E22" s="160"/>
    </row>
    <row r="23" customFormat="false" ht="67.5" hidden="false" customHeight="true" outlineLevel="0" collapsed="false">
      <c r="A23" s="144" t="n">
        <v>20</v>
      </c>
      <c r="B23" s="159" t="s">
        <v>216</v>
      </c>
      <c r="C23" s="159" t="s">
        <v>217</v>
      </c>
      <c r="D23" s="144" t="s">
        <v>88</v>
      </c>
      <c r="E23" s="160"/>
    </row>
    <row r="24" customFormat="false" ht="27" hidden="false" customHeight="true" outlineLevel="0" collapsed="false">
      <c r="A24" s="144" t="n">
        <v>21</v>
      </c>
      <c r="B24" s="159" t="s">
        <v>218</v>
      </c>
      <c r="C24" s="159" t="s">
        <v>219</v>
      </c>
      <c r="D24" s="144" t="s">
        <v>88</v>
      </c>
      <c r="E24" s="160"/>
    </row>
    <row r="25" customFormat="false" ht="14.25" hidden="false" customHeight="true" outlineLevel="0" collapsed="false">
      <c r="A25" s="144" t="n">
        <v>22</v>
      </c>
      <c r="B25" s="159" t="s">
        <v>220</v>
      </c>
      <c r="C25" s="159" t="n">
        <v>10.9</v>
      </c>
      <c r="D25" s="144" t="s">
        <v>88</v>
      </c>
      <c r="E25" s="160"/>
    </row>
    <row r="26" customFormat="false" ht="40.5" hidden="false" customHeight="true" outlineLevel="0" collapsed="false">
      <c r="A26" s="144" t="n">
        <v>23</v>
      </c>
      <c r="B26" s="159" t="s">
        <v>221</v>
      </c>
      <c r="C26" s="159" t="n">
        <v>114</v>
      </c>
      <c r="D26" s="144" t="s">
        <v>88</v>
      </c>
      <c r="E26" s="160"/>
    </row>
    <row r="27" customFormat="false" ht="40.5" hidden="false" customHeight="true" outlineLevel="0" collapsed="false">
      <c r="A27" s="144" t="n">
        <v>24</v>
      </c>
      <c r="B27" s="159" t="s">
        <v>222</v>
      </c>
      <c r="C27" s="159" t="s">
        <v>223</v>
      </c>
      <c r="D27" s="144" t="s">
        <v>88</v>
      </c>
      <c r="E27" s="160"/>
    </row>
    <row r="28" customFormat="false" ht="40.5" hidden="false" customHeight="true" outlineLevel="0" collapsed="false">
      <c r="A28" s="144" t="n">
        <v>25</v>
      </c>
      <c r="B28" s="159" t="s">
        <v>224</v>
      </c>
      <c r="C28" s="159" t="n">
        <v>112</v>
      </c>
      <c r="D28" s="144" t="s">
        <v>88</v>
      </c>
      <c r="E28" s="160"/>
    </row>
    <row r="29" customFormat="false" ht="40.5" hidden="false" customHeight="true" outlineLevel="0" collapsed="false">
      <c r="A29" s="144" t="n">
        <v>26</v>
      </c>
      <c r="B29" s="159" t="s">
        <v>225</v>
      </c>
      <c r="C29" s="159" t="n">
        <v>116</v>
      </c>
      <c r="D29" s="144" t="s">
        <v>88</v>
      </c>
      <c r="E29" s="160"/>
    </row>
    <row r="30" customFormat="false" ht="67.5" hidden="false" customHeight="true" outlineLevel="0" collapsed="false">
      <c r="A30" s="144" t="n">
        <v>27</v>
      </c>
      <c r="B30" s="159" t="s">
        <v>216</v>
      </c>
      <c r="C30" s="159" t="s">
        <v>227</v>
      </c>
      <c r="D30" s="144" t="s">
        <v>88</v>
      </c>
      <c r="E30" s="160"/>
    </row>
    <row r="31" customFormat="false" ht="40.5" hidden="false" customHeight="true" outlineLevel="0" collapsed="false">
      <c r="A31" s="144" t="n">
        <v>28</v>
      </c>
      <c r="B31" s="159" t="s">
        <v>215</v>
      </c>
      <c r="C31" s="159" t="n">
        <v>51.52</v>
      </c>
      <c r="D31" s="144" t="s">
        <v>88</v>
      </c>
      <c r="E31" s="160"/>
    </row>
    <row r="32" customFormat="false" ht="54" hidden="false" customHeight="true" outlineLevel="0" collapsed="false">
      <c r="A32" s="144" t="n">
        <v>29</v>
      </c>
      <c r="B32" s="159" t="s">
        <v>228</v>
      </c>
      <c r="C32" s="159" t="n">
        <v>126</v>
      </c>
      <c r="D32" s="144" t="s">
        <v>88</v>
      </c>
      <c r="E32" s="160"/>
    </row>
    <row r="33" customFormat="false" ht="40.5" hidden="false" customHeight="true" outlineLevel="0" collapsed="false">
      <c r="A33" s="144" t="n">
        <v>30</v>
      </c>
      <c r="B33" s="159" t="s">
        <v>230</v>
      </c>
      <c r="C33" s="159" t="s">
        <v>231</v>
      </c>
      <c r="D33" s="144" t="s">
        <v>88</v>
      </c>
      <c r="E33" s="160"/>
    </row>
    <row r="34" customFormat="false" ht="54" hidden="false" customHeight="true" outlineLevel="0" collapsed="false">
      <c r="A34" s="144" t="n">
        <v>31</v>
      </c>
      <c r="B34" s="159" t="s">
        <v>232</v>
      </c>
      <c r="C34" s="159" t="s">
        <v>233</v>
      </c>
      <c r="D34" s="144" t="s">
        <v>88</v>
      </c>
      <c r="E34" s="160"/>
    </row>
    <row r="35" customFormat="false" ht="27" hidden="false" customHeight="true" outlineLevel="0" collapsed="false">
      <c r="A35" s="144" t="n">
        <v>32</v>
      </c>
      <c r="B35" s="159" t="s">
        <v>234</v>
      </c>
      <c r="C35" s="159" t="s">
        <v>235</v>
      </c>
      <c r="D35" s="144" t="s">
        <v>88</v>
      </c>
      <c r="E35" s="160"/>
    </row>
    <row r="36" customFormat="false" ht="67.5" hidden="false" customHeight="true" outlineLevel="0" collapsed="false">
      <c r="A36" s="144" t="n">
        <v>33</v>
      </c>
      <c r="B36" s="159" t="s">
        <v>236</v>
      </c>
      <c r="C36" s="159" t="n">
        <v>69</v>
      </c>
      <c r="D36" s="144" t="s">
        <v>88</v>
      </c>
      <c r="E36" s="160"/>
    </row>
    <row r="37" customFormat="false" ht="27" hidden="false" customHeight="true" outlineLevel="0" collapsed="false">
      <c r="A37" s="144" t="n">
        <v>34</v>
      </c>
      <c r="B37" s="159" t="s">
        <v>237</v>
      </c>
      <c r="C37" s="159" t="n">
        <v>80</v>
      </c>
      <c r="D37" s="144" t="s">
        <v>88</v>
      </c>
      <c r="E37" s="160"/>
    </row>
    <row r="38" customFormat="false" ht="27" hidden="false" customHeight="true" outlineLevel="0" collapsed="false">
      <c r="A38" s="144" t="n">
        <v>35</v>
      </c>
      <c r="B38" s="159" t="s">
        <v>238</v>
      </c>
      <c r="C38" s="159" t="n">
        <v>74.75</v>
      </c>
      <c r="D38" s="144" t="s">
        <v>88</v>
      </c>
      <c r="E38" s="160"/>
    </row>
    <row r="39" customFormat="false" ht="40.5" hidden="false" customHeight="true" outlineLevel="0" collapsed="false">
      <c r="A39" s="144" t="n">
        <v>36</v>
      </c>
      <c r="B39" s="159" t="s">
        <v>239</v>
      </c>
      <c r="C39" s="159" t="s">
        <v>240</v>
      </c>
      <c r="D39" s="144" t="s">
        <v>88</v>
      </c>
      <c r="E39" s="160"/>
    </row>
    <row r="40" customFormat="false" ht="40.5" hidden="false" customHeight="true" outlineLevel="0" collapsed="false">
      <c r="A40" s="144" t="n">
        <v>37</v>
      </c>
      <c r="B40" s="159" t="s">
        <v>241</v>
      </c>
      <c r="C40" s="159" t="n">
        <v>96.97</v>
      </c>
      <c r="D40" s="144" t="s">
        <v>88</v>
      </c>
      <c r="E40" s="160"/>
    </row>
    <row r="41" customFormat="false" ht="27" hidden="false" customHeight="true" outlineLevel="0" collapsed="false">
      <c r="A41" s="144" t="n">
        <v>38</v>
      </c>
      <c r="B41" s="159" t="s">
        <v>308</v>
      </c>
      <c r="C41" s="159" t="s">
        <v>309</v>
      </c>
      <c r="D41" s="144" t="s">
        <v>88</v>
      </c>
      <c r="E41" s="160"/>
    </row>
    <row r="42" customFormat="false" ht="40.5" hidden="false" customHeight="true" outlineLevel="0" collapsed="false">
      <c r="A42" s="144" t="n">
        <v>39</v>
      </c>
      <c r="B42" s="159" t="s">
        <v>242</v>
      </c>
      <c r="C42" s="159" t="s">
        <v>243</v>
      </c>
      <c r="D42" s="144" t="s">
        <v>88</v>
      </c>
      <c r="E42" s="160"/>
    </row>
    <row r="43" customFormat="false" ht="40.5" hidden="false" customHeight="true" outlineLevel="0" collapsed="false">
      <c r="A43" s="144" t="n">
        <v>40</v>
      </c>
      <c r="B43" s="159" t="s">
        <v>244</v>
      </c>
      <c r="C43" s="159" t="s">
        <v>245</v>
      </c>
      <c r="D43" s="144" t="s">
        <v>88</v>
      </c>
      <c r="E43" s="160"/>
    </row>
    <row r="44" customFormat="false" ht="54" hidden="false" customHeight="true" outlineLevel="0" collapsed="false">
      <c r="A44" s="144" t="n">
        <v>41</v>
      </c>
      <c r="B44" s="159" t="s">
        <v>246</v>
      </c>
      <c r="C44" s="159" t="s">
        <v>247</v>
      </c>
      <c r="D44" s="144" t="s">
        <v>88</v>
      </c>
      <c r="E44" s="160"/>
    </row>
    <row r="45" customFormat="false" ht="27" hidden="false" customHeight="true" outlineLevel="0" collapsed="false">
      <c r="A45" s="144" t="n">
        <v>42</v>
      </c>
      <c r="B45" s="159" t="s">
        <v>250</v>
      </c>
      <c r="C45" s="159" t="s">
        <v>251</v>
      </c>
      <c r="D45" s="144" t="s">
        <v>88</v>
      </c>
      <c r="E45" s="160"/>
    </row>
    <row r="46" customFormat="false" ht="27" hidden="false" customHeight="true" outlineLevel="0" collapsed="false">
      <c r="A46" s="144" t="n">
        <v>43</v>
      </c>
      <c r="B46" s="159" t="s">
        <v>252</v>
      </c>
      <c r="C46" s="159" t="s">
        <v>253</v>
      </c>
      <c r="D46" s="144" t="s">
        <v>88</v>
      </c>
      <c r="E46" s="160"/>
    </row>
    <row r="47" customFormat="false" ht="54" hidden="false" customHeight="true" outlineLevel="0" collapsed="false">
      <c r="A47" s="144" t="n">
        <v>44</v>
      </c>
      <c r="B47" s="159" t="s">
        <v>254</v>
      </c>
      <c r="C47" s="159" t="s">
        <v>255</v>
      </c>
      <c r="D47" s="144" t="s">
        <v>88</v>
      </c>
      <c r="E47" s="160"/>
    </row>
    <row r="48" customFormat="false" ht="27" hidden="false" customHeight="true" outlineLevel="0" collapsed="false">
      <c r="A48" s="144" t="n">
        <v>45</v>
      </c>
      <c r="B48" s="159" t="s">
        <v>256</v>
      </c>
      <c r="C48" s="159" t="s">
        <v>257</v>
      </c>
      <c r="D48" s="144" t="s">
        <v>88</v>
      </c>
      <c r="E48" s="160"/>
    </row>
    <row r="49" customFormat="false" ht="27" hidden="false" customHeight="true" outlineLevel="0" collapsed="false">
      <c r="A49" s="144" t="n">
        <v>46</v>
      </c>
      <c r="B49" s="159" t="s">
        <v>258</v>
      </c>
      <c r="C49" s="159" t="s">
        <v>259</v>
      </c>
      <c r="D49" s="144" t="s">
        <v>88</v>
      </c>
      <c r="E49" s="160"/>
    </row>
    <row r="50" customFormat="false" ht="27" hidden="false" customHeight="true" outlineLevel="0" collapsed="false">
      <c r="A50" s="144" t="n">
        <v>47</v>
      </c>
      <c r="B50" s="159" t="s">
        <v>261</v>
      </c>
      <c r="C50" s="159" t="s">
        <v>262</v>
      </c>
      <c r="D50" s="144" t="s">
        <v>88</v>
      </c>
      <c r="E50" s="160"/>
    </row>
    <row r="51" customFormat="false" ht="27" hidden="false" customHeight="true" outlineLevel="0" collapsed="false">
      <c r="A51" s="144" t="n">
        <v>48</v>
      </c>
      <c r="B51" s="159" t="s">
        <v>263</v>
      </c>
      <c r="C51" s="159" t="s">
        <v>264</v>
      </c>
      <c r="D51" s="144" t="s">
        <v>88</v>
      </c>
      <c r="E51" s="160"/>
    </row>
    <row r="52" customFormat="false" ht="27" hidden="false" customHeight="true" outlineLevel="0" collapsed="false">
      <c r="A52" s="144" t="n">
        <v>49</v>
      </c>
      <c r="B52" s="159" t="s">
        <v>266</v>
      </c>
      <c r="C52" s="159" t="s">
        <v>267</v>
      </c>
      <c r="D52" s="144" t="s">
        <v>88</v>
      </c>
      <c r="E52" s="160"/>
    </row>
    <row r="53" customFormat="false" ht="14.25" hidden="false" customHeight="true" outlineLevel="0" collapsed="false">
      <c r="A53" s="144" t="n">
        <v>50</v>
      </c>
      <c r="B53" s="159" t="s">
        <v>310</v>
      </c>
      <c r="C53" s="159" t="s">
        <v>311</v>
      </c>
      <c r="D53" s="144" t="s">
        <v>88</v>
      </c>
      <c r="E53" s="160"/>
    </row>
    <row r="54" customFormat="false" ht="54" hidden="false" customHeight="true" outlineLevel="0" collapsed="false">
      <c r="A54" s="144" t="n">
        <v>51</v>
      </c>
      <c r="B54" s="161" t="s">
        <v>312</v>
      </c>
      <c r="C54" s="162" t="s">
        <v>313</v>
      </c>
      <c r="D54" s="144" t="s">
        <v>88</v>
      </c>
      <c r="E54" s="160"/>
    </row>
    <row r="55" customFormat="false" ht="81" hidden="false" customHeight="true" outlineLevel="0" collapsed="false">
      <c r="A55" s="144" t="n">
        <v>52</v>
      </c>
      <c r="B55" s="163" t="s">
        <v>314</v>
      </c>
      <c r="C55" s="164" t="s">
        <v>315</v>
      </c>
      <c r="D55" s="144" t="s">
        <v>88</v>
      </c>
      <c r="E55" s="160"/>
    </row>
    <row r="56" customFormat="false" ht="40.5" hidden="false" customHeight="true" outlineLevel="0" collapsed="false">
      <c r="A56" s="144" t="n">
        <v>53</v>
      </c>
      <c r="B56" s="163" t="s">
        <v>316</v>
      </c>
      <c r="C56" s="164" t="n">
        <v>20.21</v>
      </c>
      <c r="D56" s="144" t="s">
        <v>88</v>
      </c>
      <c r="E56" s="160"/>
    </row>
    <row r="57" customFormat="false" ht="27" hidden="false" customHeight="true" outlineLevel="0" collapsed="false">
      <c r="A57" s="144" t="n">
        <v>54</v>
      </c>
      <c r="B57" s="163" t="s">
        <v>252</v>
      </c>
      <c r="C57" s="164" t="s">
        <v>317</v>
      </c>
      <c r="D57" s="144" t="s">
        <v>88</v>
      </c>
      <c r="E57" s="160"/>
    </row>
    <row r="58" customFormat="false" ht="40.5" hidden="false" customHeight="true" outlineLevel="0" collapsed="false">
      <c r="A58" s="144" t="n">
        <v>55</v>
      </c>
      <c r="B58" s="163" t="s">
        <v>318</v>
      </c>
      <c r="C58" s="164" t="s">
        <v>319</v>
      </c>
      <c r="D58" s="144" t="s">
        <v>88</v>
      </c>
      <c r="E58" s="160"/>
    </row>
    <row r="59" customFormat="false" ht="27" hidden="false" customHeight="true" outlineLevel="0" collapsed="false">
      <c r="A59" s="144" t="n">
        <v>56</v>
      </c>
      <c r="B59" s="163" t="s">
        <v>320</v>
      </c>
      <c r="C59" s="164" t="s">
        <v>321</v>
      </c>
      <c r="D59" s="144" t="s">
        <v>88</v>
      </c>
      <c r="E59" s="160"/>
    </row>
    <row r="60" customFormat="false" ht="54" hidden="false" customHeight="true" outlineLevel="0" collapsed="false">
      <c r="A60" s="144" t="n">
        <v>57</v>
      </c>
      <c r="B60" s="163" t="s">
        <v>322</v>
      </c>
      <c r="C60" s="164" t="s">
        <v>323</v>
      </c>
      <c r="D60" s="144" t="s">
        <v>88</v>
      </c>
      <c r="E60" s="160"/>
    </row>
    <row r="61" customFormat="false" ht="40.5" hidden="false" customHeight="true" outlineLevel="0" collapsed="false">
      <c r="A61" s="144" t="n">
        <v>58</v>
      </c>
      <c r="B61" s="163" t="s">
        <v>324</v>
      </c>
      <c r="C61" s="164" t="n">
        <v>76.77</v>
      </c>
      <c r="D61" s="144" t="s">
        <v>88</v>
      </c>
      <c r="E61" s="160"/>
    </row>
    <row r="62" customFormat="false" ht="54" hidden="false" customHeight="true" outlineLevel="0" collapsed="false">
      <c r="A62" s="144" t="n">
        <v>59</v>
      </c>
      <c r="B62" s="163" t="s">
        <v>325</v>
      </c>
      <c r="C62" s="164" t="s">
        <v>326</v>
      </c>
      <c r="D62" s="144" t="s">
        <v>88</v>
      </c>
      <c r="E62" s="160"/>
    </row>
    <row r="63" customFormat="false" ht="54" hidden="false" customHeight="true" outlineLevel="0" collapsed="false">
      <c r="A63" s="144" t="n">
        <v>60</v>
      </c>
      <c r="B63" s="163" t="s">
        <v>327</v>
      </c>
      <c r="C63" s="164" t="s">
        <v>328</v>
      </c>
      <c r="D63" s="144" t="s">
        <v>88</v>
      </c>
      <c r="E63" s="160"/>
    </row>
    <row r="64" customFormat="false" ht="27" hidden="false" customHeight="true" outlineLevel="0" collapsed="false">
      <c r="A64" s="144" t="n">
        <v>61</v>
      </c>
      <c r="B64" s="163" t="s">
        <v>329</v>
      </c>
      <c r="C64" s="164" t="s">
        <v>330</v>
      </c>
      <c r="D64" s="144" t="s">
        <v>88</v>
      </c>
      <c r="E64" s="160"/>
    </row>
    <row r="65" customFormat="false" ht="54" hidden="false" customHeight="true" outlineLevel="0" collapsed="false">
      <c r="A65" s="144" t="n">
        <v>62</v>
      </c>
      <c r="B65" s="163" t="s">
        <v>331</v>
      </c>
      <c r="C65" s="164" t="s">
        <v>332</v>
      </c>
      <c r="D65" s="144" t="s">
        <v>88</v>
      </c>
      <c r="E65" s="160"/>
    </row>
    <row r="66" customFormat="false" ht="54" hidden="false" customHeight="true" outlineLevel="0" collapsed="false">
      <c r="A66" s="144" t="n">
        <v>63</v>
      </c>
      <c r="B66" s="163" t="s">
        <v>333</v>
      </c>
      <c r="C66" s="164" t="s">
        <v>334</v>
      </c>
      <c r="D66" s="144" t="s">
        <v>88</v>
      </c>
      <c r="E66" s="160"/>
    </row>
    <row r="67" customFormat="false" ht="54" hidden="false" customHeight="true" outlineLevel="0" collapsed="false">
      <c r="A67" s="144" t="n">
        <v>64</v>
      </c>
      <c r="B67" s="163" t="s">
        <v>335</v>
      </c>
      <c r="C67" s="164" t="s">
        <v>336</v>
      </c>
      <c r="D67" s="144" t="s">
        <v>88</v>
      </c>
      <c r="E67" s="160"/>
    </row>
    <row r="68" customFormat="false" ht="54" hidden="false" customHeight="true" outlineLevel="0" collapsed="false">
      <c r="A68" s="144" t="n">
        <v>65</v>
      </c>
      <c r="B68" s="163" t="s">
        <v>337</v>
      </c>
      <c r="C68" s="164" t="n">
        <v>135.136</v>
      </c>
      <c r="D68" s="144" t="s">
        <v>88</v>
      </c>
      <c r="E68" s="160"/>
    </row>
    <row r="69" customFormat="false" ht="27" hidden="false" customHeight="true" outlineLevel="0" collapsed="false">
      <c r="A69" s="144" t="n">
        <v>66</v>
      </c>
      <c r="B69" s="165" t="s">
        <v>338</v>
      </c>
      <c r="C69" s="164" t="n">
        <v>137.138</v>
      </c>
      <c r="D69" s="144" t="s">
        <v>88</v>
      </c>
      <c r="E69" s="160"/>
    </row>
    <row r="70" customFormat="false" ht="27" hidden="false" customHeight="true" outlineLevel="0" collapsed="false">
      <c r="A70" s="144" t="n">
        <v>67</v>
      </c>
      <c r="B70" s="165" t="s">
        <v>339</v>
      </c>
      <c r="C70" s="164" t="n">
        <v>140.139</v>
      </c>
      <c r="D70" s="144" t="s">
        <v>88</v>
      </c>
      <c r="E70" s="160"/>
    </row>
    <row r="71" customFormat="false" ht="27" hidden="false" customHeight="true" outlineLevel="0" collapsed="false">
      <c r="A71" s="144" t="n">
        <v>68</v>
      </c>
      <c r="B71" s="165" t="s">
        <v>340</v>
      </c>
      <c r="C71" s="164" t="n">
        <v>141.142</v>
      </c>
      <c r="D71" s="144" t="s">
        <v>88</v>
      </c>
      <c r="E71" s="160"/>
    </row>
    <row r="72" customFormat="false" ht="14.25" hidden="false" customHeight="true" outlineLevel="0" collapsed="false">
      <c r="A72" s="144" t="n">
        <v>69</v>
      </c>
      <c r="B72" s="165" t="s">
        <v>310</v>
      </c>
      <c r="C72" s="164" t="s">
        <v>341</v>
      </c>
      <c r="D72" s="144" t="s">
        <v>88</v>
      </c>
      <c r="E72" s="160"/>
    </row>
    <row r="73" customFormat="false" ht="40.5" hidden="false" customHeight="true" outlineLevel="0" collapsed="false">
      <c r="A73" s="144" t="n">
        <v>70</v>
      </c>
      <c r="B73" s="165" t="s">
        <v>342</v>
      </c>
      <c r="C73" s="164" t="s">
        <v>343</v>
      </c>
      <c r="D73" s="144" t="s">
        <v>88</v>
      </c>
      <c r="E73" s="160"/>
    </row>
    <row r="74" customFormat="false" ht="27" hidden="false" customHeight="true" outlineLevel="0" collapsed="false">
      <c r="A74" s="144" t="n">
        <v>71</v>
      </c>
      <c r="B74" s="165" t="s">
        <v>344</v>
      </c>
      <c r="C74" s="164" t="s">
        <v>345</v>
      </c>
      <c r="D74" s="144" t="s">
        <v>88</v>
      </c>
      <c r="E74" s="160"/>
    </row>
    <row r="75" customFormat="false" ht="54" hidden="false" customHeight="true" outlineLevel="0" collapsed="false">
      <c r="A75" s="144" t="n">
        <v>72</v>
      </c>
      <c r="B75" s="165" t="s">
        <v>346</v>
      </c>
      <c r="C75" s="164" t="s">
        <v>347</v>
      </c>
      <c r="D75" s="144" t="s">
        <v>88</v>
      </c>
      <c r="E75" s="160"/>
    </row>
    <row r="76" customFormat="false" ht="54" hidden="false" customHeight="true" outlineLevel="0" collapsed="false">
      <c r="A76" s="144" t="n">
        <v>73</v>
      </c>
      <c r="B76" s="165" t="s">
        <v>348</v>
      </c>
      <c r="C76" s="164" t="s">
        <v>349</v>
      </c>
      <c r="D76" s="144" t="s">
        <v>88</v>
      </c>
      <c r="E76" s="160"/>
    </row>
    <row r="77" customFormat="false" ht="27" hidden="false" customHeight="true" outlineLevel="0" collapsed="false">
      <c r="A77" s="144" t="n">
        <v>74</v>
      </c>
      <c r="B77" s="165" t="s">
        <v>350</v>
      </c>
      <c r="C77" s="164" t="n">
        <v>164.165</v>
      </c>
      <c r="D77" s="144" t="s">
        <v>88</v>
      </c>
      <c r="E77" s="160"/>
    </row>
    <row r="78" customFormat="false" ht="27" hidden="false" customHeight="true" outlineLevel="0" collapsed="false">
      <c r="A78" s="144" t="n">
        <v>75</v>
      </c>
      <c r="B78" s="165" t="s">
        <v>351</v>
      </c>
      <c r="C78" s="164" t="s">
        <v>352</v>
      </c>
      <c r="D78" s="144" t="s">
        <v>88</v>
      </c>
      <c r="E78" s="160"/>
    </row>
    <row r="79" customFormat="false" ht="14.25" hidden="false" customHeight="true" outlineLevel="0" collapsed="false">
      <c r="A79" s="123"/>
      <c r="B79" s="123"/>
      <c r="C79" s="120"/>
      <c r="D79" s="123"/>
      <c r="E79" s="123"/>
    </row>
    <row r="80" customFormat="false" ht="14.25" hidden="false" customHeight="true" outlineLevel="0" collapsed="false">
      <c r="A80" s="123"/>
      <c r="B80" s="123"/>
      <c r="C80" s="120"/>
      <c r="D80" s="123"/>
      <c r="E80" s="123"/>
    </row>
    <row r="81" customFormat="false" ht="14.25" hidden="false" customHeight="true" outlineLevel="0" collapsed="false">
      <c r="A81" s="123"/>
      <c r="B81" s="123"/>
      <c r="C81" s="120"/>
      <c r="D81" s="123"/>
      <c r="E81" s="123"/>
    </row>
    <row r="82" customFormat="false" ht="14.25" hidden="false" customHeight="true" outlineLevel="0" collapsed="false">
      <c r="A82" s="123"/>
      <c r="B82" s="123"/>
      <c r="C82" s="120"/>
      <c r="D82" s="123"/>
      <c r="E82" s="123"/>
    </row>
    <row r="83" customFormat="false" ht="14.25" hidden="false" customHeight="true" outlineLevel="0" collapsed="false">
      <c r="A83" s="135" t="s">
        <v>13</v>
      </c>
      <c r="B83" s="123"/>
      <c r="C83" s="123"/>
      <c r="D83" s="123"/>
      <c r="E83" s="123"/>
    </row>
    <row r="84" customFormat="false" ht="25.35" hidden="false" customHeight="true" outlineLevel="0" collapsed="false">
      <c r="A84" s="166" t="s">
        <v>301</v>
      </c>
      <c r="B84" s="166"/>
      <c r="C84" s="166"/>
      <c r="D84" s="167" t="s">
        <v>17</v>
      </c>
      <c r="E84" s="167"/>
    </row>
    <row r="85" customFormat="false" ht="14.25" hidden="false" customHeight="true" outlineLevel="0" collapsed="false">
      <c r="A85" s="123"/>
      <c r="B85" s="168"/>
      <c r="C85" s="123"/>
      <c r="D85" s="123"/>
      <c r="E85" s="135"/>
      <c r="G85" s="2"/>
    </row>
    <row r="86" customFormat="false" ht="14.25" hidden="false" customHeight="true" outlineLevel="0" collapsed="false">
      <c r="A86" s="169"/>
      <c r="B86" s="135"/>
      <c r="C86" s="123"/>
      <c r="D86" s="123"/>
      <c r="E86" s="135"/>
    </row>
    <row r="87" customFormat="false" ht="14.25" hidden="false" customHeight="true" outlineLevel="0" collapsed="false">
      <c r="A87" s="118" t="s">
        <v>16</v>
      </c>
      <c r="B87" s="123"/>
      <c r="C87" s="123"/>
      <c r="D87" s="123"/>
      <c r="E87" s="123"/>
    </row>
    <row r="88" customFormat="false" ht="15.75" hidden="false" customHeight="true" outlineLevel="0" collapsed="false">
      <c r="A88" s="170" t="s">
        <v>302</v>
      </c>
      <c r="B88" s="170"/>
      <c r="C88" s="170"/>
      <c r="D88" s="138" t="s">
        <v>17</v>
      </c>
      <c r="E88" s="13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1044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2022-02-06T16:49:07Z</cp:lastPrinted>
  <dcterms:modified xsi:type="dcterms:W3CDTF">2022-02-06T16:55:04Z</dcterms:modified>
  <cp:revision>84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