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<sst xmlns="http://schemas.openxmlformats.org/spreadsheetml/2006/main" count="386" uniqueCount="233">
  <si>
    <t>Отчет по ПЕСТ контролю</t>
  </si>
  <si>
    <t>Договор № 385/1</t>
  </si>
  <si>
    <t>«05» апреля 2022 г.</t>
  </si>
  <si>
    <t>01.09.2023-30.09.2023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</si>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</sst>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4" zoomScaleNormal="84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4" zoomScaleNormal="84" workbookViewId="0" topLeftCell="A1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5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4" zoomScaleNormal="84" workbookViewId="0" topLeftCell="A1">
      <selection activeCell="F13" sqref="F13"/>
    </sheetView>
  </sheetViews>
  <sheetFormatPr defaultColWidth="8.796875" defaultRowHeight="14.25"/>
  <cols>
    <col min="1" max="1" width="4.796875" style="54" customWidth="1"/>
    <col min="2" max="2" width="19.69921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19921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5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workbookViewId="0" topLeftCell="A1">
      <selection activeCell="F5" sqref="F5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19921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>
        <v>45176</v>
      </c>
      <c r="F4" s="121">
        <v>45191</v>
      </c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45176</v>
      </c>
      <c r="F5" s="121">
        <f aca="true" t="shared" si="1" ref="F5:F17">F4</f>
        <v>45191</v>
      </c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45176</v>
      </c>
      <c r="F6" s="121">
        <f t="shared" si="1"/>
        <v>45191</v>
      </c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45176</v>
      </c>
      <c r="F7" s="121">
        <f t="shared" si="1"/>
        <v>45191</v>
      </c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45176</v>
      </c>
      <c r="F8" s="121">
        <f t="shared" si="1"/>
        <v>45191</v>
      </c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45176</v>
      </c>
      <c r="F9" s="121">
        <f t="shared" si="1"/>
        <v>45191</v>
      </c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45176</v>
      </c>
      <c r="F10" s="121">
        <f t="shared" si="1"/>
        <v>45191</v>
      </c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45176</v>
      </c>
      <c r="F11" s="121">
        <f t="shared" si="1"/>
        <v>45191</v>
      </c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45176</v>
      </c>
      <c r="F12" s="121">
        <f t="shared" si="1"/>
        <v>45191</v>
      </c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45176</v>
      </c>
      <c r="F13" s="121">
        <f t="shared" si="1"/>
        <v>45191</v>
      </c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45176</v>
      </c>
      <c r="F14" s="121">
        <f t="shared" si="1"/>
        <v>45191</v>
      </c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45176</v>
      </c>
      <c r="F15" s="121">
        <f t="shared" si="1"/>
        <v>45191</v>
      </c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45176</v>
      </c>
      <c r="F16" s="121">
        <f t="shared" si="1"/>
        <v>45191</v>
      </c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45176</v>
      </c>
      <c r="F17" s="121">
        <f t="shared" si="1"/>
        <v>45191</v>
      </c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28" customWidth="1"/>
    <col min="4" max="4" width="11.69921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4" zoomScaleNormal="84" workbookViewId="0" topLeftCell="A1">
      <selection activeCell="L5" sqref="L5"/>
    </sheetView>
  </sheetViews>
  <sheetFormatPr defaultColWidth="8.796875" defaultRowHeight="14.25"/>
  <cols>
    <col min="1" max="1" width="3.69921875" style="3" customWidth="1"/>
    <col min="2" max="2" width="29.8984375" style="137" customWidth="1"/>
    <col min="3" max="3" width="12.8984375" style="137" customWidth="1"/>
    <col min="4" max="4" width="8.5" style="128" customWidth="1"/>
    <col min="5" max="5" width="11.3984375" style="137" customWidth="1"/>
    <col min="6" max="6" width="17.19921875" style="137" customWidth="1"/>
    <col min="7" max="7" width="6.796875" style="128" customWidth="1"/>
    <col min="8" max="8" width="5.8984375" style="128" customWidth="1"/>
    <col min="9" max="9" width="6.796875" style="128" customWidth="1"/>
    <col min="10" max="10" width="8.09765625" style="128" customWidth="1"/>
    <col min="11" max="11" width="9.59765625" style="128" customWidth="1"/>
    <col min="12" max="12" width="11.69921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3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5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84" zoomScaleNormal="84" workbookViewId="0" topLeftCell="A1">
      <selection activeCell="H5" sqref="H5"/>
    </sheetView>
  </sheetViews>
  <sheetFormatPr defaultColWidth="8.796875" defaultRowHeight="14.25"/>
  <cols>
    <col min="1" max="1" width="1.2890625" style="0" customWidth="1"/>
    <col min="2" max="2" width="21.69921875" style="0" customWidth="1"/>
    <col min="3" max="16384" width="10.3984375" style="0" customWidth="1"/>
  </cols>
  <sheetData>
    <row r="2" spans="1:11" ht="15.75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7" ht="18">
      <c r="A3" s="167">
        <f>'контрол лист'!B2</f>
        <v>0</v>
      </c>
      <c r="B3" s="167"/>
      <c r="C3" s="167"/>
      <c r="D3" s="168"/>
      <c r="E3" s="169"/>
      <c r="F3" s="169"/>
      <c r="G3" s="169"/>
    </row>
    <row r="4" spans="1:10" ht="18">
      <c r="A4" s="168"/>
      <c r="B4" s="168"/>
      <c r="C4" s="168"/>
      <c r="D4" s="168"/>
      <c r="E4" s="170">
        <f>'График ревизий'!E11</f>
        <v>45176</v>
      </c>
      <c r="F4" s="170"/>
      <c r="G4" s="170"/>
      <c r="H4" s="170">
        <f>'График ревизий'!F4</f>
        <v>45191</v>
      </c>
      <c r="I4" s="170"/>
      <c r="J4" s="170"/>
    </row>
    <row r="5" spans="1:10" ht="77.25">
      <c r="A5" s="171"/>
      <c r="B5" s="172" t="s">
        <v>179</v>
      </c>
      <c r="C5" s="172" t="s">
        <v>224</v>
      </c>
      <c r="D5" s="172" t="s">
        <v>225</v>
      </c>
      <c r="E5" s="173" t="s">
        <v>226</v>
      </c>
      <c r="F5" s="173" t="s">
        <v>227</v>
      </c>
      <c r="G5" s="174" t="s">
        <v>228</v>
      </c>
      <c r="H5" s="173" t="s">
        <v>226</v>
      </c>
      <c r="I5" s="173" t="s">
        <v>227</v>
      </c>
      <c r="J5" s="174" t="s">
        <v>228</v>
      </c>
    </row>
    <row r="6" spans="2:10" ht="15.75">
      <c r="B6" s="145" t="s">
        <v>152</v>
      </c>
      <c r="C6" s="175">
        <v>1.2</v>
      </c>
      <c r="D6" s="176">
        <v>2</v>
      </c>
      <c r="E6" s="177" t="s">
        <v>77</v>
      </c>
      <c r="F6" s="177">
        <v>0</v>
      </c>
      <c r="G6" s="178" t="s">
        <v>229</v>
      </c>
      <c r="H6" s="177" t="s">
        <v>77</v>
      </c>
      <c r="I6" s="177">
        <v>0</v>
      </c>
      <c r="J6" s="178" t="s">
        <v>229</v>
      </c>
    </row>
    <row r="7" spans="2:10" ht="15.75">
      <c r="B7" s="145" t="s">
        <v>153</v>
      </c>
      <c r="C7" s="175" t="s">
        <v>203</v>
      </c>
      <c r="D7" s="176">
        <v>3</v>
      </c>
      <c r="E7" s="177" t="s">
        <v>77</v>
      </c>
      <c r="F7" s="177">
        <v>0</v>
      </c>
      <c r="G7" s="178" t="s">
        <v>229</v>
      </c>
      <c r="H7" s="177" t="s">
        <v>77</v>
      </c>
      <c r="I7" s="177">
        <v>0</v>
      </c>
      <c r="J7" s="178" t="s">
        <v>229</v>
      </c>
    </row>
    <row r="8" spans="2:4" ht="15.75">
      <c r="B8" t="s">
        <v>230</v>
      </c>
      <c r="D8" s="179">
        <v>5</v>
      </c>
    </row>
    <row r="10" spans="1:11" ht="28.5" customHeight="1">
      <c r="A10" s="180" t="s">
        <v>231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9" ht="15.75">
      <c r="A11" s="8" t="s">
        <v>14</v>
      </c>
      <c r="B11" s="10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1" t="s">
        <v>232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9"/>
      <c r="D13" s="169"/>
      <c r="E13" s="169"/>
      <c r="F13" s="169"/>
      <c r="G13" s="2" t="s">
        <v>221</v>
      </c>
      <c r="H13" s="2"/>
      <c r="I13" s="2"/>
      <c r="J13" s="2"/>
      <c r="K13" s="2"/>
    </row>
    <row r="15" spans="2:13" ht="15.75">
      <c r="B15" s="165" t="s">
        <v>17</v>
      </c>
      <c r="C15" s="165"/>
      <c r="G15" s="110"/>
      <c r="H15" s="163"/>
      <c r="I15" s="2"/>
      <c r="J15" s="2"/>
      <c r="K15" s="2"/>
      <c r="L15" s="2"/>
      <c r="M15" s="2"/>
    </row>
    <row r="16" spans="2:13" ht="15.75">
      <c r="B16" s="165" t="s">
        <v>53</v>
      </c>
      <c r="C16" s="165"/>
      <c r="E16" s="126"/>
      <c r="F16" s="126"/>
      <c r="G16" s="126"/>
      <c r="H16" s="128"/>
      <c r="I16" s="100" t="s">
        <v>222</v>
      </c>
      <c r="J16" s="100"/>
      <c r="K16" s="100"/>
      <c r="L16" s="100"/>
      <c r="M16" s="100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2023-09-20T10:55:58Z</cp:lastPrinted>
  <dcterms:created xsi:type="dcterms:W3CDTF">2022-01-27T05:47:12Z</dcterms:created>
  <dcterms:modified xsi:type="dcterms:W3CDTF">2023-09-20T10:56:51Z</dcterms:modified>
  <cp:category/>
  <cp:version/>
  <cp:contentType/>
  <cp:contentStatus/>
  <cp:revision>61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