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8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КЛ!$A$3:$L$37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КЛ!$A$3:$L$47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<sst xmlns="http://schemas.openxmlformats.org/spreadsheetml/2006/main" count="1523" uniqueCount="347">
  <si>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</si>
  <si>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</si>
  <si>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</si>
  <si>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</si>
  <si>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</si>
  <si>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</si>
  <si>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</si>
  <si>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</si>
  <si>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</si>
  <si>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</si>
  <si>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</si>
  <si>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</si>
  <si>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</si>
  <si>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</si>
  <si>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</si>
  <si>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</si>
  <si>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</si>
  <si>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</si>
  <si>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</si>
  <si>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</si>
  <si>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</si>
  <si>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</si>
  <si>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</si>
  <si>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</si>
  <si>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</si>
  <si>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</si>
  <si>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</si>
  <si>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</si>
  <si>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</si>
  <si>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</si>
  <si>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</si>
  <si>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</si>
  <si>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</si>
  <si>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</si>
  <si>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</si>
  <si>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</si>
  <si>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</si>
  <si>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</si>
  <si>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</si>
  <si>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</si>
  <si>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</si>
  <si>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</si>
  <si>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</si>
  <si>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</si>
  <si>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</si>
  <si>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</si>
  <si>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</si>
  <si>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</si>
  <si>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</si>
  <si>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</si>
  <si>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</si>
  <si>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</si>
  <si>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</si>
  <si>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</si>
  <si>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</si>
  <si>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</si>
  <si>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</si>
  <si>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</si>
  <si>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</si>
  <si>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</si>
  <si>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</si>
  <si>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</si>
  <si>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</si>
  <si>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</si>
  <si>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</si>
  <si>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</si>
  <si>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</si>
  <si>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</si>
  <si>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</si>
  <si>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</si>
  <si>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</si>
  <si>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</si>
  <si>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</si>
  <si>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</si>
  <si>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</si>
  <si>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</si>
  <si>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</si>
  <si>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</si>
  <si>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</si>
  <si>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</si>
  <si>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</si>
  <si>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</si>
  <si>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</si>
  <si>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</si>
  <si>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</si>
  <si>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</si>
  <si>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</si>
  <si>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</si>
  <si>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</si>
  <si>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</si>
  <si>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</si>
  <si>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</si>
  <si>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</si>
  <si>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</si>
  <si>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</si>
  <si>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</si>
  <si>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</si>
  <si>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</si>
  <si>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</si>
  <si>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</si>
  <si>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</si>
  <si>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</si>
  <si>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</si>
  <si>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</si>
  <si>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</si>
  <si>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</si>
  <si>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</si>
  <si>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</si>
  <si>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</si>
  <si>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</si>
  <si>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</si>
  <si>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</si>
  <si>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</si>
  <si>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</si>
  <si>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</si>
  <si>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</si>
  <si>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</si>
  <si>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</si>
  <si>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</si>
  <si>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</si>
  <si>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</si>
  <si>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</si>
  <si>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</si>
  <si>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</si>
  <si>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</si>
  <si>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</si>
  <si>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</si>
  <si>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</si>
  <si>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</si>
  <si>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</si>
  <si>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</si>
  <si>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</si>
  <si>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</si>
  <si>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</si>
  <si>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</si>
  <si>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</si>
  <si>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</si>
  <si>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</si>
  <si>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</si>
  <si>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</si>
  <si>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</si>
  <si>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</si>
  <si>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</si>
  <si>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</si>
  <si>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</si>
  <si>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</si>
  <si>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</si>
  <si>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</si>
  <si>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</si>
  <si>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</si>
  <si>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</si>
  <si>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</si>
  <si>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</si>
  <si>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</si>
  <si>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</si>
  <si>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</si>
  <si>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</si>
  <si>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</si>
  <si>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</si>
  <si>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</si>
  <si>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</si>
  <si>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</si>
  <si>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</si>
  <si>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</si>
  <si>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</si>
  <si>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</si>
  <si>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</si>
  <si>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</si>
  <si>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01.02.2023-28.02.2023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</si>
  <si>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</si>
  <si>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</si>
  <si>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</si>
  <si>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</si>
  <si>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</si>
  <si>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</si>
  <si>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</si>
  <si>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</si>
  <si>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</si>
  <si>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</si>
  <si>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</si>
  <si>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</si>
  <si>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</si>
  <si>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</si>
  <si>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</si>
  <si>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</si>
  <si>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</si>
  <si>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</si>
  <si>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</si>
  <si>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</si>
  <si>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</si>
  <si>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</si>
  <si>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</si>
  <si>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</si>
  <si>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</si>
  <si>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</si>
  <si>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</si>
  <si>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</si>
  <si>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</si>
  <si>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</si>
  <si>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</si>
  <si>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</si>
  <si>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</si>
  <si>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</si>
  <si>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</si>
  <si>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</si>
  <si>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</si>
  <si>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</si>
  <si>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</si>
  <si>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</si>
  <si>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</si>
  <si>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</si>
  <si>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</si>
  <si>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</si>
  <si>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</si>
  <si>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</si>
  <si>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</si>
  <si>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</si>
  <si>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</si>
  <si>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</si>
  <si>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</si>
  <si>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</si>
  <si>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</si>
  <si>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</si>
  <si>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</si>
  <si>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</si>
  <si>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</si>
  <si>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</si>
  <si>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</si>
  <si>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</si>
  <si>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</si>
  <si>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</si>
  <si>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</si>
  <si>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</si>
  <si>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</si>
  <si>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</si>
  <si>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</si>
  <si>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</si>
  <si>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</si>
  <si>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</si>
  <si>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</si>
  <si>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</si>
  <si>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</si>
  <si>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</si>
  <si>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</si>
  <si>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</si>
  <si>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</si>
  <si>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</si>
  <si>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</si>
  <si>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</si>
  <si>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</si>
  <si>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</si>
  <si>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</si>
  <si>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</si>
  <si>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</si>
  <si>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</si>
  <si>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</si>
  <si>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</si>
  <si>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</si>
  <si>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</si>
  <si>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</si>
  <si>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</si>
  <si>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</si>
  <si>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</si>
  <si>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</si>
  <si>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</si>
  <si>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</si>
  <si>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</si>
  <si>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</si>
  <si>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</si>
  <si>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</si>
  <si>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</si>
  <si>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</si>
  <si>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</si>
  <si>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</si>
  <si>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</si>
  <si>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</si>
  <si>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</si>
  <si>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</si>
  <si>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</si>
  <si>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</si>
  <si>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</si>
  <si>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</si>
  <si>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</si>
  <si>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</si>
  <si>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</si>
  <si>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</si>
  <si>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</si>
  <si>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</si>
  <si>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</si>
  <si>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Производственные склады Секция 1  (1ЭТАЖ)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</si>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</sst>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0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5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6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7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8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9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0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1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2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3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4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5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6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7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8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19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0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1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2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3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4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5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6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7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8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29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0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1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2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3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4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5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6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7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8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39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0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1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2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3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4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5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6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7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8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49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50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272160</xdr:colOff>
      <xdr:row>22</xdr:row>
      <xdr:rowOff>259920</xdr:rowOff>
    </xdr:to>
    <xdr:sp>
      <xdr:nvSpPr>
        <xdr:cNvPr id="51" name="CustomShape 1" hidden="1"/>
        <xdr:cNvSpPr/>
      </xdr:nvSpPr>
      <xdr:spPr>
        <a:xfrm>
          <a:off x="0" y="0"/>
          <a:ext cx="12120480" cy="9480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2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3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4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5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6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7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8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59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0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1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2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3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4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5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6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7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8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69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0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1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2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3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4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5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6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7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8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79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0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1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2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3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4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5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6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7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8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89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0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1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2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3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4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5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6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7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8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99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100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101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102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84600</xdr:colOff>
      <xdr:row>13</xdr:row>
      <xdr:rowOff>985320</xdr:rowOff>
    </xdr:to>
    <xdr:sp>
      <xdr:nvSpPr>
        <xdr:cNvPr id="103" name="CustomShape 1" hidden="1"/>
        <xdr:cNvSpPr/>
      </xdr:nvSpPr>
      <xdr:spPr>
        <a:xfrm>
          <a:off x="0" y="0"/>
          <a:ext cx="10609560" cy="949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412920</xdr:colOff>
      <xdr:row>20</xdr:row>
      <xdr:rowOff>7920</xdr:rowOff>
    </xdr:to>
    <xdr:sp>
      <xdr:nvSpPr>
        <xdr:cNvPr id="104" name="CustomShape 1" hidden="1"/>
        <xdr:cNvSpPr/>
      </xdr:nvSpPr>
      <xdr:spPr>
        <a:xfrm>
          <a:off x="0" y="0"/>
          <a:ext cx="12358440" cy="9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0.4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0.4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6562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27" activeCellId="0" sqref="A27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E22" activeCellId="0" sqref="E22"/>
    </sheetView>
  </sheetViews>
  <sheetFormatPr defaultColWidth="11.0429687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01.02.2023-28.02.2023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24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5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КЛ!F38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КЛ!B39</f>
        <v>Итого средств учета от ползающих насекомых в помещениях</v>
      </c>
      <c r="B19" s="79" t="str">
        <f aca="false">КЛ!C39</f>
        <v>3 контур защиты</v>
      </c>
      <c r="C19" s="79" t="str">
        <f aca="false">КЛ!D39</f>
        <v>ИМ</v>
      </c>
      <c r="D19" s="79" t="n">
        <f aca="false">КЛ!E39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КЛ!B40</f>
        <v>Итого средств учета от грызунов в помещениях</v>
      </c>
      <c r="B20" s="79" t="str">
        <f aca="false">КЛ!C40</f>
        <v>3 контур защиты</v>
      </c>
      <c r="C20" s="79" t="str">
        <f aca="false">КЛ!D40</f>
        <v>КИУ</v>
      </c>
      <c r="D20" s="79" t="n">
        <f aca="false">КЛ!E40</f>
        <v>24</v>
      </c>
      <c r="E20" s="64"/>
      <c r="F20" s="59"/>
      <c r="G20" s="59"/>
      <c r="H20" s="59"/>
      <c r="I20" s="59"/>
      <c r="J20" s="59"/>
      <c r="K20" s="59"/>
    </row>
    <row r="21" customFormat="false" ht="35.05" hidden="false" customHeight="false" outlineLevel="0" collapsed="false">
      <c r="A21" s="78" t="str">
        <f aca="false">КЛ!B41</f>
        <v>Итого средств учета от грызунов по периметру зданий</v>
      </c>
      <c r="B21" s="79" t="str">
        <f aca="false">КЛ!C41</f>
        <v>2 контур защиты</v>
      </c>
      <c r="C21" s="79" t="str">
        <f aca="false">КЛ!D41</f>
        <v>КИУ</v>
      </c>
      <c r="D21" s="79" t="n">
        <f aca="false">КЛ!E41</f>
        <v>49</v>
      </c>
      <c r="E21" s="64"/>
      <c r="F21" s="59"/>
      <c r="G21" s="59"/>
      <c r="H21" s="59"/>
      <c r="I21" s="59"/>
      <c r="J21" s="59"/>
      <c r="K21" s="59"/>
    </row>
    <row r="22" customFormat="false" ht="42.75" hidden="false" customHeight="true" outlineLevel="0" collapsed="false">
      <c r="A22" s="78" t="str">
        <f aca="false">КЛ!B42</f>
        <v>Итого средств учета от летающих насекомых в помещениях</v>
      </c>
      <c r="B22" s="79" t="str">
        <f aca="false">КЛ!C42</f>
        <v>3 контур защиты</v>
      </c>
      <c r="C22" s="79" t="str">
        <f aca="false">КЛ!D42</f>
        <v>ИЛ</v>
      </c>
      <c r="D22" s="79" t="n">
        <f aca="false">КЛ!E42</f>
        <v>8</v>
      </c>
      <c r="E22" s="64"/>
      <c r="F22" s="59"/>
      <c r="G22" s="59"/>
      <c r="H22" s="59"/>
      <c r="I22" s="59"/>
      <c r="J22" s="59"/>
      <c r="K22" s="59"/>
    </row>
    <row r="23" customFormat="false" ht="14.65" hidden="false" customHeight="false" outlineLevel="0" collapsed="false">
      <c r="A23" s="80"/>
      <c r="B23" s="34"/>
      <c r="C23" s="34"/>
      <c r="D23" s="34"/>
      <c r="E23" s="34"/>
      <c r="F23" s="59"/>
      <c r="G23" s="59"/>
      <c r="H23" s="59"/>
      <c r="I23" s="59"/>
      <c r="J23" s="59"/>
      <c r="K23" s="59"/>
    </row>
    <row r="24" customFormat="false" ht="13.8" hidden="false" customHeight="true" outlineLevel="0" collapsed="false">
      <c r="A24" s="81" t="s">
        <v>212</v>
      </c>
      <c r="B24" s="81"/>
      <c r="C24" s="82"/>
      <c r="D24" s="82"/>
      <c r="E24" s="83"/>
      <c r="F24" s="83"/>
      <c r="G24" s="84"/>
      <c r="H24" s="84"/>
      <c r="I24" s="84"/>
      <c r="J24" s="82"/>
      <c r="K24" s="82"/>
    </row>
    <row r="25" customFormat="false" ht="17.6" hidden="false" customHeight="true" outlineLevel="0" collapsed="false">
      <c r="A25" s="85" t="s">
        <v>213</v>
      </c>
      <c r="B25" s="85"/>
      <c r="C25" s="85"/>
      <c r="D25" s="85"/>
      <c r="E25" s="85"/>
      <c r="F25" s="86"/>
      <c r="G25" s="86"/>
      <c r="H25" s="86"/>
      <c r="I25" s="86"/>
      <c r="J25" s="86"/>
      <c r="K25" s="86"/>
    </row>
    <row r="26" customFormat="false" ht="17.9" hidden="false" customHeight="true" outlineLevel="0" collapsed="false">
      <c r="A26" s="85" t="s">
        <v>214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4.65" hidden="false" customHeight="false" outlineLevel="0" collapsed="false">
      <c r="A27" s="80"/>
      <c r="B27" s="34"/>
      <c r="C27" s="34"/>
      <c r="D27" s="34"/>
      <c r="E27" s="34"/>
      <c r="F27" s="59"/>
      <c r="G27" s="59"/>
      <c r="H27" s="59"/>
      <c r="I27" s="59"/>
      <c r="J27" s="59"/>
      <c r="K27" s="59"/>
    </row>
    <row r="28" customFormat="false" ht="15.8" hidden="false" customHeight="false" outlineLevel="0" collapsed="false">
      <c r="A28" s="87" t="s">
        <v>136</v>
      </c>
      <c r="B28" s="88"/>
      <c r="C28" s="88"/>
      <c r="D28" s="89"/>
      <c r="E28" s="89"/>
      <c r="F28" s="59"/>
      <c r="G28" s="59"/>
      <c r="H28" s="59"/>
      <c r="I28" s="59"/>
      <c r="J28" s="59"/>
      <c r="K28" s="59"/>
    </row>
    <row r="29" customFormat="false" ht="26.45" hidden="false" customHeight="true" outlineLevel="0" collapsed="false">
      <c r="A29" s="90" t="s">
        <v>215</v>
      </c>
      <c r="B29" s="90"/>
      <c r="C29" s="90"/>
      <c r="D29" s="33" t="s">
        <v>216</v>
      </c>
      <c r="E29" s="33"/>
      <c r="J29" s="91"/>
      <c r="K29" s="91"/>
    </row>
    <row r="30" customFormat="false" ht="15.8" hidden="false" customHeight="false" outlineLevel="0" collapsed="false">
      <c r="A30" s="92"/>
      <c r="B30" s="92"/>
      <c r="C30" s="92"/>
      <c r="D30" s="92"/>
      <c r="E30" s="92"/>
      <c r="G30" s="89"/>
      <c r="H30" s="92"/>
      <c r="I30" s="92"/>
      <c r="J30" s="91"/>
      <c r="K30" s="91"/>
    </row>
    <row r="31" customFormat="false" ht="13.8" hidden="false" customHeight="false" outlineLevel="0" collapsed="false">
      <c r="A31" s="22" t="s">
        <v>139</v>
      </c>
      <c r="F31" s="33"/>
      <c r="G31" s="89"/>
      <c r="H31" s="92"/>
      <c r="I31" s="92"/>
      <c r="J31" s="91"/>
      <c r="K31" s="91"/>
    </row>
    <row r="32" customFormat="false" ht="26.45" hidden="false" customHeight="true" outlineLevel="0" collapsed="false">
      <c r="A32" s="22" t="s">
        <v>181</v>
      </c>
      <c r="F32" s="92"/>
      <c r="G32" s="92"/>
      <c r="H32" s="92"/>
      <c r="I32" s="92"/>
      <c r="J32" s="91"/>
      <c r="K32" s="91"/>
    </row>
    <row r="33" customFormat="false" ht="13.8" hidden="false" customHeight="false" outlineLevel="0" collapsed="false">
      <c r="A33" s="0" t="s">
        <v>217</v>
      </c>
      <c r="F33" s="91"/>
      <c r="G33" s="91"/>
      <c r="H33" s="91"/>
      <c r="I33" s="91"/>
      <c r="J33" s="91"/>
      <c r="K33" s="91"/>
    </row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4:B24"/>
    <mergeCell ref="A25:E25"/>
    <mergeCell ref="A26:E26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B29" activeCellId="0" sqref="B29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01.02.2023-28.02.2023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68" t="n">
        <v>0</v>
      </c>
      <c r="F7" s="68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E18+E19</f>
        <v>73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3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95.8904109589041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КЛ!B39</f>
        <v>Итого средств учета от ползающих насекомых в помещениях</v>
      </c>
      <c r="C17" s="112" t="str">
        <f aca="false">КЛ!C39</f>
        <v>3 контур защиты</v>
      </c>
      <c r="D17" s="115" t="str">
        <f aca="false">КЛ!D39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243</v>
      </c>
      <c r="B18" s="112" t="str">
        <f aca="false">КЛ!B40</f>
        <v>Итого средств учета от грызунов в помещениях</v>
      </c>
      <c r="C18" s="112" t="str">
        <f aca="false">КЛ!C40</f>
        <v>3 контур защиты</v>
      </c>
      <c r="D18" s="115" t="str">
        <f aca="false">КЛ!D40</f>
        <v>КИУ</v>
      </c>
      <c r="E18" s="115" t="n">
        <f aca="false">КЛ!E40</f>
        <v>24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243</v>
      </c>
      <c r="B19" s="112" t="str">
        <f aca="false">КЛ!B41</f>
        <v>Итого средств учета от грызунов по периметру зданий</v>
      </c>
      <c r="C19" s="112" t="str">
        <f aca="false">КЛ!C41</f>
        <v>2 контур защиты</v>
      </c>
      <c r="D19" s="115" t="str">
        <f aca="false">КЛ!D41</f>
        <v>КИУ</v>
      </c>
      <c r="E19" s="115" t="n">
        <f aca="false">КЛ!E41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243</v>
      </c>
      <c r="B20" s="112" t="str">
        <f aca="false">КЛ!B42</f>
        <v>Итого средств учета от летающих насекомых в помещениях</v>
      </c>
      <c r="C20" s="112" t="str">
        <f aca="false">КЛ!C42</f>
        <v>3 контур защиты</v>
      </c>
      <c r="D20" s="115" t="str">
        <f aca="false">КЛ!D42</f>
        <v>ИЛ</v>
      </c>
      <c r="E20" s="115" t="s">
        <v>19</v>
      </c>
      <c r="F20" s="115" t="n">
        <v>8</v>
      </c>
      <c r="G20" s="116"/>
    </row>
    <row r="21" customFormat="false" ht="13.8" hidden="false" customHeight="true" outlineLevel="0" collapsed="false">
      <c r="A21" s="118" t="s">
        <v>244</v>
      </c>
      <c r="B21" s="118"/>
      <c r="C21" s="118"/>
      <c r="D21" s="118"/>
      <c r="E21" s="118"/>
      <c r="F21" s="118" t="n">
        <f aca="false">SUM(F17:F18)</f>
        <v>15</v>
      </c>
      <c r="G21" s="116"/>
    </row>
    <row r="22" customFormat="false" ht="25.3" hidden="false" customHeight="true" outlineLevel="0" collapsed="false">
      <c r="A22" s="100" t="s">
        <v>245</v>
      </c>
      <c r="B22" s="111" t="s">
        <v>246</v>
      </c>
      <c r="C22" s="111"/>
      <c r="D22" s="111"/>
      <c r="E22" s="101" t="s">
        <v>247</v>
      </c>
      <c r="F22" s="101" t="s">
        <v>247</v>
      </c>
    </row>
    <row r="23" customFormat="false" ht="25.3" hidden="false" customHeight="true" outlineLevel="0" collapsed="false">
      <c r="A23" s="100" t="s">
        <v>248</v>
      </c>
      <c r="B23" s="111" t="s">
        <v>249</v>
      </c>
      <c r="C23" s="111"/>
      <c r="D23" s="111"/>
      <c r="E23" s="101"/>
      <c r="F23" s="101"/>
    </row>
    <row r="24" customFormat="false" ht="25.3" hidden="false" customHeight="true" outlineLevel="0" collapsed="false">
      <c r="A24" s="100" t="s">
        <v>250</v>
      </c>
      <c r="B24" s="111" t="s">
        <v>251</v>
      </c>
      <c r="C24" s="111"/>
      <c r="D24" s="111"/>
      <c r="E24" s="101"/>
      <c r="F24" s="101"/>
    </row>
    <row r="25" customFormat="false" ht="15.8" hidden="false" customHeight="false" outlineLevel="0" collapsed="false">
      <c r="A25" s="110" t="s">
        <v>252</v>
      </c>
      <c r="B25" s="110"/>
      <c r="C25" s="110"/>
      <c r="D25" s="110"/>
      <c r="E25" s="110"/>
      <c r="F25" s="110"/>
    </row>
    <row r="26" customFormat="false" ht="35.3" hidden="false" customHeight="true" outlineLevel="0" collapsed="false">
      <c r="A26" s="100" t="s">
        <v>253</v>
      </c>
      <c r="B26" s="101" t="s">
        <v>254</v>
      </c>
      <c r="C26" s="101"/>
      <c r="D26" s="101"/>
      <c r="E26" s="101"/>
      <c r="F26" s="101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255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22" t="s">
        <v>181</v>
      </c>
      <c r="C32" s="0"/>
      <c r="D32" s="0"/>
      <c r="E32" s="0"/>
      <c r="F32" s="0"/>
    </row>
    <row r="33" customFormat="false" ht="15.8" hidden="false" customHeight="false" outlineLevel="0" collapsed="false">
      <c r="B33" s="0" t="s">
        <v>256</v>
      </c>
      <c r="C33" s="0"/>
      <c r="D33" s="0"/>
      <c r="E33" s="0"/>
      <c r="F33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4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4" topLeftCell="C23" activePane="bottomRight" state="frozen"/>
      <selection pane="topLeft" activeCell="A1" activeCellId="0" sqref="A1"/>
      <selection pane="topRight" activeCell="C1" activeCellId="0" sqref="C1"/>
      <selection pane="bottomLeft" activeCell="A23" activeCellId="0" sqref="A23"/>
      <selection pane="bottomRight" activeCell="B42" activeCellId="0" sqref="B42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19" width="12.18"/>
    <col collapsed="false" customWidth="true" hidden="false" outlineLevel="0" max="4" min="4" style="119" width="7.75"/>
    <col collapsed="false" customWidth="true" hidden="false" outlineLevel="0" max="5" min="5" style="41" width="11.8"/>
    <col collapsed="false" customWidth="true" hidden="false" outlineLevel="0" max="8" min="8" style="0" width="15.03"/>
    <col collapsed="false" customWidth="true" hidden="false" outlineLevel="0" max="9" min="9" style="0" width="12.46"/>
    <col collapsed="false" customWidth="true" hidden="false" outlineLevel="0" max="1021" min="1021" style="0" width="11.45"/>
    <col collapsed="false" customWidth="true" hidden="false" outlineLevel="0" max="1024" min="1022" style="0" width="10.5"/>
  </cols>
  <sheetData>
    <row r="1" customFormat="false" ht="15" hidden="false" customHeight="false" outlineLevel="0" collapsed="false">
      <c r="A1" s="120" t="s">
        <v>257</v>
      </c>
      <c r="B1" s="120"/>
      <c r="C1" s="120"/>
      <c r="D1" s="120"/>
      <c r="E1" s="120"/>
      <c r="F1" s="120"/>
      <c r="G1" s="120"/>
      <c r="H1" s="120"/>
      <c r="I1" s="120"/>
    </row>
    <row r="2" customFormat="false" ht="15" hidden="false" customHeight="false" outlineLevel="0" collapsed="false">
      <c r="A2" s="121"/>
      <c r="B2" s="121" t="str">
        <f aca="false">Обложка!E7</f>
        <v>01.02.2023-28.02.2023</v>
      </c>
      <c r="C2" s="120"/>
      <c r="D2" s="120"/>
      <c r="E2" s="0"/>
    </row>
    <row r="3" customFormat="false" ht="13.8" hidden="false" customHeight="false" outlineLevel="0" collapsed="false">
      <c r="A3" s="122"/>
      <c r="B3" s="122"/>
      <c r="C3" s="122"/>
      <c r="D3" s="122"/>
      <c r="E3" s="0"/>
    </row>
    <row r="4" customFormat="false" ht="33.75" hidden="false" customHeight="false" outlineLevel="0" collapsed="false">
      <c r="A4" s="123" t="s">
        <v>142</v>
      </c>
      <c r="B4" s="123" t="s">
        <v>3</v>
      </c>
      <c r="C4" s="123" t="s">
        <v>258</v>
      </c>
      <c r="D4" s="123" t="s">
        <v>259</v>
      </c>
      <c r="E4" s="123" t="s">
        <v>260</v>
      </c>
      <c r="F4" s="123" t="s">
        <v>261</v>
      </c>
      <c r="G4" s="123" t="s">
        <v>261</v>
      </c>
      <c r="H4" s="123" t="s">
        <v>261</v>
      </c>
      <c r="I4" s="123" t="s">
        <v>260</v>
      </c>
      <c r="J4" s="124"/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3" t="str">
        <f aca="false">КЛ!F4</f>
        <v>КИУ</v>
      </c>
      <c r="E5" s="128" t="n">
        <v>44964</v>
      </c>
      <c r="F5" s="129" t="n">
        <v>44965</v>
      </c>
      <c r="G5" s="129" t="n">
        <v>44971</v>
      </c>
      <c r="H5" s="129" t="s">
        <v>19</v>
      </c>
      <c r="I5" s="130" t="n">
        <v>44979</v>
      </c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3" t="str">
        <f aca="false">КЛ!F5</f>
        <v>КИУ</v>
      </c>
      <c r="E6" s="128" t="n">
        <f aca="false">E5</f>
        <v>44964</v>
      </c>
      <c r="F6" s="129" t="n">
        <v>44965</v>
      </c>
      <c r="G6" s="129" t="n">
        <f aca="false">G5</f>
        <v>44971</v>
      </c>
      <c r="H6" s="129" t="s">
        <v>19</v>
      </c>
      <c r="I6" s="130" t="n">
        <v>44979</v>
      </c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3" t="str">
        <f aca="false">КЛ!F6</f>
        <v>КИУ</v>
      </c>
      <c r="E7" s="128" t="n">
        <f aca="false">E6</f>
        <v>44964</v>
      </c>
      <c r="F7" s="129" t="n">
        <v>44965</v>
      </c>
      <c r="G7" s="129" t="n">
        <f aca="false">G6</f>
        <v>44971</v>
      </c>
      <c r="H7" s="129" t="s">
        <v>19</v>
      </c>
      <c r="I7" s="130" t="n">
        <v>44979</v>
      </c>
    </row>
    <row r="8" customFormat="false" ht="34.8" hidden="false" customHeight="true" outlineLevel="0" collapsed="false">
      <c r="A8" s="125" t="n">
        <v>4</v>
      </c>
      <c r="B8" s="126" t="str">
        <f aca="false">КЛ!B7</f>
        <v>Производственные склады Цех №1 Секция 1, Холод №2  (1ЭТАЖ)</v>
      </c>
      <c r="C8" s="127" t="str">
        <f aca="false">КЛ!D7</f>
        <v>3 контур</v>
      </c>
      <c r="D8" s="123" t="str">
        <f aca="false">КЛ!F7</f>
        <v>КИУ</v>
      </c>
      <c r="E8" s="128" t="n">
        <f aca="false">E7</f>
        <v>44964</v>
      </c>
      <c r="F8" s="129" t="n">
        <v>44965</v>
      </c>
      <c r="G8" s="129" t="n">
        <f aca="false">G7</f>
        <v>44971</v>
      </c>
      <c r="H8" s="129" t="s">
        <v>19</v>
      </c>
      <c r="I8" s="130" t="n">
        <v>44979</v>
      </c>
    </row>
    <row r="9" customFormat="false" ht="35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 Склад (1ЭТАЖ)</v>
      </c>
      <c r="C9" s="127" t="str">
        <f aca="false">КЛ!D8</f>
        <v>3 контур</v>
      </c>
      <c r="D9" s="123" t="str">
        <f aca="false">КЛ!F8</f>
        <v>КИУ</v>
      </c>
      <c r="E9" s="128" t="n">
        <f aca="false">E8</f>
        <v>44964</v>
      </c>
      <c r="F9" s="129" t="n">
        <v>44965</v>
      </c>
      <c r="G9" s="129" t="n">
        <f aca="false">G8</f>
        <v>44971</v>
      </c>
      <c r="H9" s="129" t="s">
        <v>19</v>
      </c>
      <c r="I9" s="130" t="n">
        <v>44979</v>
      </c>
    </row>
    <row r="10" customFormat="false" ht="41.75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БХМ цеха №2 (1ЭТАЖ)</v>
      </c>
      <c r="C10" s="127" t="str">
        <f aca="false">КЛ!D9</f>
        <v>3 контур</v>
      </c>
      <c r="D10" s="123" t="str">
        <f aca="false">КЛ!F9</f>
        <v>КИУ</v>
      </c>
      <c r="E10" s="128" t="n">
        <f aca="false">E9</f>
        <v>44964</v>
      </c>
      <c r="F10" s="129" t="n">
        <v>44965</v>
      </c>
      <c r="G10" s="129" t="n">
        <f aca="false">G9</f>
        <v>44971</v>
      </c>
      <c r="H10" s="129" t="s">
        <v>19</v>
      </c>
      <c r="I10" s="130" t="n">
        <v>44979</v>
      </c>
    </row>
    <row r="11" customFormat="false" ht="33.8" hidden="false" customHeight="true" outlineLevel="0" collapsed="false">
      <c r="A11" s="125" t="n">
        <v>1</v>
      </c>
      <c r="B11" s="126" t="str">
        <f aca="false">КЛ!B10</f>
        <v>Цех №1 Секция 1 Помещение рядом с экспедицией (1 ЭТАЖ)</v>
      </c>
      <c r="C11" s="127" t="str">
        <f aca="false">КЛ!D10</f>
        <v>3 контур</v>
      </c>
      <c r="D11" s="123" t="str">
        <f aca="false">КЛ!F10</f>
        <v>КИУ</v>
      </c>
      <c r="E11" s="128" t="n">
        <f aca="false">E10</f>
        <v>44964</v>
      </c>
      <c r="F11" s="129" t="n">
        <v>44965</v>
      </c>
      <c r="G11" s="129" t="n">
        <f aca="false">G10</f>
        <v>44971</v>
      </c>
      <c r="H11" s="129" t="s">
        <v>19</v>
      </c>
      <c r="I11" s="130" t="n">
        <v>44979</v>
      </c>
    </row>
    <row r="12" customFormat="false" ht="33.95" hidden="false" customHeight="true" outlineLevel="0" collapsed="false">
      <c r="A12" s="125" t="n">
        <v>2</v>
      </c>
      <c r="B12" s="126" t="str">
        <f aca="false">КЛ!B11</f>
        <v>Производственные склады Цех №1 Секция 1 Примыкание (1 ЭТАЖ)</v>
      </c>
      <c r="C12" s="127" t="str">
        <f aca="false">КЛ!D11</f>
        <v>3 контур</v>
      </c>
      <c r="D12" s="123" t="str">
        <f aca="false">КЛ!F11</f>
        <v>КИУ</v>
      </c>
      <c r="E12" s="128" t="n">
        <f aca="false">E11</f>
        <v>44964</v>
      </c>
      <c r="F12" s="129" t="n">
        <v>44965</v>
      </c>
      <c r="G12" s="129" t="n">
        <f aca="false">G11</f>
        <v>44971</v>
      </c>
      <c r="H12" s="129" t="s">
        <v>19</v>
      </c>
      <c r="I12" s="130" t="n">
        <v>44979</v>
      </c>
    </row>
    <row r="13" customFormat="false" ht="32.8" hidden="false" customHeight="true" outlineLevel="0" collapsed="false">
      <c r="A13" s="125" t="n">
        <v>3</v>
      </c>
      <c r="B13" s="126" t="str">
        <f aca="false">КЛ!B12</f>
        <v>Цех №4 МЕЛКОШТУЧКИ  (4 ЭТАЖ)</v>
      </c>
      <c r="C13" s="127" t="str">
        <f aca="false">КЛ!D12</f>
        <v>3 контур</v>
      </c>
      <c r="D13" s="123" t="str">
        <f aca="false">КЛ!F12</f>
        <v>КИУ</v>
      </c>
      <c r="E13" s="128" t="n">
        <f aca="false">E12</f>
        <v>44964</v>
      </c>
      <c r="F13" s="129" t="n">
        <v>44965</v>
      </c>
      <c r="G13" s="129" t="n">
        <f aca="false">G12</f>
        <v>44971</v>
      </c>
      <c r="H13" s="129" t="s">
        <v>19</v>
      </c>
      <c r="I13" s="130" t="n">
        <v>44979</v>
      </c>
    </row>
    <row r="14" customFormat="false" ht="17.95" hidden="false" customHeight="true" outlineLevel="0" collapsed="false">
      <c r="A14" s="125" t="n">
        <v>4</v>
      </c>
      <c r="B14" s="126" t="str">
        <f aca="false">КЛ!B13</f>
        <v>Цех №1 Секция 1 (1 ЭТАЖ)</v>
      </c>
      <c r="C14" s="127" t="str">
        <f aca="false">КЛ!D13</f>
        <v>3 контур</v>
      </c>
      <c r="D14" s="123" t="str">
        <f aca="false">КЛ!F13</f>
        <v>ИЛ</v>
      </c>
      <c r="E14" s="128" t="n">
        <f aca="false">E13</f>
        <v>44964</v>
      </c>
      <c r="F14" s="129" t="s">
        <v>19</v>
      </c>
      <c r="G14" s="129" t="s">
        <v>19</v>
      </c>
      <c r="H14" s="129" t="s">
        <v>19</v>
      </c>
      <c r="I14" s="130" t="n">
        <v>44979</v>
      </c>
    </row>
    <row r="15" customFormat="false" ht="29.85" hidden="false" customHeight="true" outlineLevel="0" collapsed="false">
      <c r="A15" s="125" t="n">
        <v>5</v>
      </c>
      <c r="B15" s="126" t="str">
        <f aca="false">КЛ!B14</f>
        <v>Производственные склады Секция 1  (1ЭТАЖ)</v>
      </c>
      <c r="C15" s="127" t="str">
        <f aca="false">КЛ!D14</f>
        <v>3 контур</v>
      </c>
      <c r="D15" s="123" t="str">
        <f aca="false">КЛ!F14</f>
        <v>ИЛ</v>
      </c>
      <c r="E15" s="128" t="n">
        <f aca="false">E14</f>
        <v>44964</v>
      </c>
      <c r="F15" s="129" t="s">
        <v>19</v>
      </c>
      <c r="G15" s="129" t="s">
        <v>19</v>
      </c>
      <c r="H15" s="129" t="s">
        <v>19</v>
      </c>
      <c r="I15" s="130" t="n">
        <v>44979</v>
      </c>
    </row>
    <row r="16" customFormat="false" ht="37.8" hidden="false" customHeight="true" outlineLevel="0" collapsed="false">
      <c r="A16" s="125" t="n">
        <v>6</v>
      </c>
      <c r="B16" s="126" t="str">
        <f aca="false">КЛ!B15</f>
        <v>Цех №1 Секция 1 Помещение рядом с экспедицией (1 ЭТАЖ)</v>
      </c>
      <c r="C16" s="127" t="str">
        <f aca="false">КЛ!D15</f>
        <v>3 контур</v>
      </c>
      <c r="D16" s="123" t="str">
        <f aca="false">КЛ!F15</f>
        <v>ИЛ</v>
      </c>
      <c r="E16" s="128" t="n">
        <f aca="false">E15</f>
        <v>44964</v>
      </c>
      <c r="F16" s="129" t="s">
        <v>19</v>
      </c>
      <c r="G16" s="129" t="s">
        <v>19</v>
      </c>
      <c r="H16" s="129" t="s">
        <v>19</v>
      </c>
      <c r="I16" s="130" t="n">
        <v>44979</v>
      </c>
    </row>
    <row r="17" customFormat="false" ht="17.9" hidden="false" customHeight="true" outlineLevel="0" collapsed="false">
      <c r="A17" s="125" t="n">
        <v>7</v>
      </c>
      <c r="B17" s="126" t="str">
        <f aca="false">КЛ!B16</f>
        <v>ЦЕХ №2 (2 ЭТАЖ)</v>
      </c>
      <c r="C17" s="127" t="str">
        <f aca="false">КЛ!D16</f>
        <v>3 контур</v>
      </c>
      <c r="D17" s="123" t="str">
        <f aca="false">КЛ!F16</f>
        <v>ИЛ</v>
      </c>
      <c r="E17" s="128" t="n">
        <f aca="false">E16</f>
        <v>44964</v>
      </c>
      <c r="F17" s="129" t="s">
        <v>19</v>
      </c>
      <c r="G17" s="129" t="s">
        <v>19</v>
      </c>
      <c r="H17" s="129" t="s">
        <v>19</v>
      </c>
      <c r="I17" s="130" t="n">
        <v>44979</v>
      </c>
    </row>
    <row r="18" customFormat="false" ht="16.15" hidden="false" customHeight="false" outlineLevel="0" collapsed="false">
      <c r="A18" s="125" t="n">
        <v>8</v>
      </c>
      <c r="B18" s="126" t="str">
        <f aca="false">КЛ!B17</f>
        <v>Цех №3 Тестомесное ( 3 этаж)</v>
      </c>
      <c r="C18" s="127" t="str">
        <f aca="false">КЛ!D17</f>
        <v>3 контур</v>
      </c>
      <c r="D18" s="123" t="str">
        <f aca="false">КЛ!F17</f>
        <v>ИЛ</v>
      </c>
      <c r="E18" s="128" t="n">
        <f aca="false">E17</f>
        <v>44964</v>
      </c>
      <c r="F18" s="129" t="s">
        <v>19</v>
      </c>
      <c r="G18" s="129" t="s">
        <v>19</v>
      </c>
      <c r="H18" s="129" t="s">
        <v>19</v>
      </c>
      <c r="I18" s="130" t="n">
        <v>44979</v>
      </c>
    </row>
    <row r="19" customFormat="false" ht="16.15" hidden="false" customHeight="false" outlineLevel="0" collapsed="false">
      <c r="A19" s="125" t="n">
        <v>9</v>
      </c>
      <c r="B19" s="126" t="str">
        <f aca="false">КЛ!B18</f>
        <v>Цех №4 МЕЛКОШТУЧКИ  (4 ЭТАЖ)</v>
      </c>
      <c r="C19" s="127" t="str">
        <f aca="false">КЛ!D18</f>
        <v>3 контур</v>
      </c>
      <c r="D19" s="123" t="str">
        <f aca="false">КЛ!F18</f>
        <v>ИЛ</v>
      </c>
      <c r="E19" s="128" t="n">
        <f aca="false">E18</f>
        <v>44964</v>
      </c>
      <c r="F19" s="129" t="s">
        <v>19</v>
      </c>
      <c r="G19" s="129" t="s">
        <v>19</v>
      </c>
      <c r="H19" s="129" t="s">
        <v>19</v>
      </c>
      <c r="I19" s="130" t="n">
        <v>44979</v>
      </c>
    </row>
    <row r="20" customFormat="false" ht="24.65" hidden="false" customHeight="true" outlineLevel="0" collapsed="false">
      <c r="A20" s="125" t="n">
        <v>10</v>
      </c>
      <c r="B20" s="126" t="str">
        <f aca="false">КЛ!B19</f>
        <v>Цех №1 Секция 1 (1 ЭТАЖ)</v>
      </c>
      <c r="C20" s="127" t="str">
        <f aca="false">КЛ!D19</f>
        <v>3 контур</v>
      </c>
      <c r="D20" s="123" t="str">
        <f aca="false">КЛ!F19</f>
        <v>ИМ</v>
      </c>
      <c r="E20" s="128" t="n">
        <f aca="false">E19</f>
        <v>44964</v>
      </c>
      <c r="F20" s="129" t="s">
        <v>19</v>
      </c>
      <c r="G20" s="129" t="s">
        <v>19</v>
      </c>
      <c r="H20" s="129" t="s">
        <v>19</v>
      </c>
      <c r="I20" s="130" t="n">
        <v>44979</v>
      </c>
    </row>
    <row r="21" customFormat="false" ht="16.15" hidden="false" customHeight="false" outlineLevel="0" collapsed="false">
      <c r="A21" s="125" t="n">
        <v>11</v>
      </c>
      <c r="B21" s="126" t="str">
        <f aca="false">КЛ!B20</f>
        <v>Цех №1 Секция 1 Кукурузные П.1(1 ЭТАЖ)</v>
      </c>
      <c r="C21" s="127" t="str">
        <f aca="false">КЛ!D20</f>
        <v>3 контур</v>
      </c>
      <c r="D21" s="123" t="str">
        <f aca="false">КЛ!F20</f>
        <v>ИМ</v>
      </c>
      <c r="E21" s="128" t="n">
        <f aca="false">E20</f>
        <v>44964</v>
      </c>
      <c r="F21" s="129" t="s">
        <v>19</v>
      </c>
      <c r="G21" s="129" t="s">
        <v>19</v>
      </c>
      <c r="H21" s="129" t="s">
        <v>19</v>
      </c>
      <c r="I21" s="130" t="n">
        <v>44979</v>
      </c>
    </row>
    <row r="22" customFormat="false" ht="16.15" hidden="false" customHeight="false" outlineLevel="0" collapsed="false">
      <c r="A22" s="125" t="n">
        <v>12</v>
      </c>
      <c r="B22" s="126" t="str">
        <f aca="false">КЛ!B21</f>
        <v>Цех №1 Секция 1 Фасовка(1 ЭТАЖ)</v>
      </c>
      <c r="C22" s="127" t="str">
        <f aca="false">КЛ!D21</f>
        <v>3 контур</v>
      </c>
      <c r="D22" s="123" t="str">
        <f aca="false">КЛ!F21</f>
        <v>ИМ</v>
      </c>
      <c r="E22" s="128" t="n">
        <f aca="false">E21</f>
        <v>44964</v>
      </c>
      <c r="F22" s="129" t="s">
        <v>19</v>
      </c>
      <c r="G22" s="129" t="s">
        <v>19</v>
      </c>
      <c r="H22" s="129" t="s">
        <v>19</v>
      </c>
      <c r="I22" s="130" t="n">
        <v>44979</v>
      </c>
    </row>
    <row r="23" customFormat="false" ht="16.15" hidden="false" customHeight="false" outlineLevel="0" collapsed="false">
      <c r="A23" s="125" t="n">
        <v>13</v>
      </c>
      <c r="B23" s="126" t="str">
        <f aca="false">КЛ!B22</f>
        <v>Цех №2(2 ЭТАЖ)</v>
      </c>
      <c r="C23" s="127" t="str">
        <f aca="false">КЛ!D22</f>
        <v>3 контур</v>
      </c>
      <c r="D23" s="123" t="str">
        <f aca="false">КЛ!F22</f>
        <v>ИМ</v>
      </c>
      <c r="E23" s="128" t="n">
        <f aca="false">E22</f>
        <v>44964</v>
      </c>
      <c r="F23" s="129" t="s">
        <v>19</v>
      </c>
      <c r="G23" s="129" t="s">
        <v>19</v>
      </c>
      <c r="H23" s="129" t="s">
        <v>19</v>
      </c>
      <c r="I23" s="130" t="n">
        <v>44979</v>
      </c>
    </row>
    <row r="24" customFormat="false" ht="29.95" hidden="false" customHeight="true" outlineLevel="0" collapsed="false">
      <c r="A24" s="125" t="n">
        <v>14</v>
      </c>
      <c r="B24" s="126" t="str">
        <f aca="false">КЛ!B23</f>
        <v>Цех №3 Тестомесное (3 ЭТАЖ)</v>
      </c>
      <c r="C24" s="127" t="str">
        <f aca="false">КЛ!D23</f>
        <v>3 контур</v>
      </c>
      <c r="D24" s="123" t="str">
        <f aca="false">КЛ!F23</f>
        <v>ИМ</v>
      </c>
      <c r="E24" s="128" t="n">
        <f aca="false">E23</f>
        <v>44964</v>
      </c>
      <c r="F24" s="129" t="s">
        <v>19</v>
      </c>
      <c r="G24" s="129" t="s">
        <v>19</v>
      </c>
      <c r="H24" s="129" t="s">
        <v>19</v>
      </c>
      <c r="I24" s="130" t="n">
        <v>44979</v>
      </c>
    </row>
    <row r="25" customFormat="false" ht="16.15" hidden="false" customHeight="false" outlineLevel="0" collapsed="false">
      <c r="A25" s="125" t="n">
        <v>15</v>
      </c>
      <c r="B25" s="126" t="str">
        <f aca="false">КЛ!B24</f>
        <v>Цех №3 Бисквитное отделение</v>
      </c>
      <c r="C25" s="127" t="str">
        <f aca="false">КЛ!D24</f>
        <v>3 контур</v>
      </c>
      <c r="D25" s="123" t="str">
        <f aca="false">КЛ!F24</f>
        <v>ИМ</v>
      </c>
      <c r="E25" s="128" t="n">
        <f aca="false">E24</f>
        <v>44964</v>
      </c>
      <c r="F25" s="129" t="s">
        <v>19</v>
      </c>
      <c r="G25" s="129" t="s">
        <v>19</v>
      </c>
      <c r="H25" s="129" t="s">
        <v>19</v>
      </c>
      <c r="I25" s="130" t="n">
        <v>44979</v>
      </c>
    </row>
    <row r="26" customFormat="false" ht="16.15" hidden="false" customHeight="false" outlineLevel="0" collapsed="false">
      <c r="A26" s="125" t="n">
        <v>16</v>
      </c>
      <c r="B26" s="126" t="str">
        <f aca="false">КЛ!B25</f>
        <v>Цех №4 Моечное (4 ЭТАЖ)</v>
      </c>
      <c r="C26" s="127" t="str">
        <f aca="false">КЛ!D25</f>
        <v>3 контур</v>
      </c>
      <c r="D26" s="123" t="str">
        <f aca="false">КЛ!F25</f>
        <v>ИМ</v>
      </c>
      <c r="E26" s="128" t="n">
        <f aca="false">E25</f>
        <v>44964</v>
      </c>
      <c r="F26" s="129" t="s">
        <v>19</v>
      </c>
      <c r="G26" s="129" t="s">
        <v>19</v>
      </c>
      <c r="H26" s="129" t="s">
        <v>19</v>
      </c>
      <c r="I26" s="130" t="n">
        <v>44979</v>
      </c>
    </row>
    <row r="27" customFormat="false" ht="37.8" hidden="false" customHeight="true" outlineLevel="0" collapsed="false">
      <c r="A27" s="125" t="n">
        <v>17</v>
      </c>
      <c r="B27" s="126" t="str">
        <f aca="false">КЛ!B26</f>
        <v>Цех №4 Помещение рядом с лестницей (4 ЭТАЖ)</v>
      </c>
      <c r="C27" s="127" t="str">
        <f aca="false">КЛ!D26</f>
        <v>3 контур</v>
      </c>
      <c r="D27" s="123" t="str">
        <f aca="false">КЛ!F26</f>
        <v>ИМ</v>
      </c>
      <c r="E27" s="128" t="n">
        <f aca="false">E26</f>
        <v>44964</v>
      </c>
      <c r="F27" s="129" t="s">
        <v>19</v>
      </c>
      <c r="G27" s="129" t="s">
        <v>19</v>
      </c>
      <c r="H27" s="129" t="s">
        <v>19</v>
      </c>
      <c r="I27" s="130" t="n">
        <v>44979</v>
      </c>
    </row>
    <row r="28" customFormat="false" ht="21.95" hidden="false" customHeight="true" outlineLevel="0" collapsed="false">
      <c r="A28" s="125" t="n">
        <v>18</v>
      </c>
      <c r="B28" s="126" t="str">
        <f aca="false">КЛ!B27</f>
        <v>АБК Женская раздевалка</v>
      </c>
      <c r="C28" s="127" t="str">
        <f aca="false">КЛ!D27</f>
        <v>3 контур</v>
      </c>
      <c r="D28" s="123" t="str">
        <f aca="false">КЛ!F27</f>
        <v>ИМ</v>
      </c>
      <c r="E28" s="128" t="n">
        <f aca="false">E27</f>
        <v>44964</v>
      </c>
      <c r="F28" s="129" t="s">
        <v>19</v>
      </c>
      <c r="G28" s="129" t="s">
        <v>19</v>
      </c>
      <c r="H28" s="129" t="s">
        <v>19</v>
      </c>
      <c r="I28" s="130" t="n">
        <v>44979</v>
      </c>
    </row>
    <row r="29" customFormat="false" ht="21.95" hidden="false" customHeight="true" outlineLevel="0" collapsed="false">
      <c r="A29" s="125" t="n">
        <v>19</v>
      </c>
      <c r="B29" s="126" t="str">
        <f aca="false">КЛ!B28</f>
        <v>АБК Мужская раздевалка</v>
      </c>
      <c r="C29" s="127" t="str">
        <f aca="false">КЛ!D28</f>
        <v>3 контур</v>
      </c>
      <c r="D29" s="123" t="str">
        <f aca="false">КЛ!F28</f>
        <v>ИМ</v>
      </c>
      <c r="E29" s="128" t="n">
        <f aca="false">E28</f>
        <v>44964</v>
      </c>
      <c r="F29" s="129" t="s">
        <v>19</v>
      </c>
      <c r="G29" s="129" t="s">
        <v>19</v>
      </c>
      <c r="H29" s="129" t="s">
        <v>19</v>
      </c>
      <c r="I29" s="130" t="n">
        <v>44979</v>
      </c>
    </row>
    <row r="30" customFormat="false" ht="24.35" hidden="false" customHeight="true" outlineLevel="0" collapsed="false">
      <c r="A30" s="125" t="n">
        <v>20</v>
      </c>
      <c r="B30" s="126" t="str">
        <f aca="false">КЛ!B29</f>
        <v>Цех №1 Секция 1 Столовая (1 ЭТАЖ)</v>
      </c>
      <c r="C30" s="127" t="str">
        <f aca="false">КЛ!D29</f>
        <v>3 контур</v>
      </c>
      <c r="D30" s="123" t="str">
        <f aca="false">КЛ!F29</f>
        <v>ИМ</v>
      </c>
      <c r="E30" s="128" t="n">
        <f aca="false">E29</f>
        <v>44964</v>
      </c>
      <c r="F30" s="129" t="s">
        <v>19</v>
      </c>
      <c r="G30" s="129" t="s">
        <v>19</v>
      </c>
      <c r="H30" s="129" t="s">
        <v>19</v>
      </c>
      <c r="I30" s="130" t="n">
        <v>44979</v>
      </c>
    </row>
    <row r="31" customFormat="false" ht="21.95" hidden="false" customHeight="true" outlineLevel="0" collapsed="false">
      <c r="A31" s="125" t="n">
        <v>21</v>
      </c>
      <c r="B31" s="126" t="str">
        <f aca="false">КЛ!B30</f>
        <v>Периметр цеха №1</v>
      </c>
      <c r="C31" s="127" t="str">
        <f aca="false">КЛ!D30</f>
        <v>2 контур</v>
      </c>
      <c r="D31" s="123" t="str">
        <f aca="false">КЛ!F30</f>
        <v>КИУ</v>
      </c>
      <c r="E31" s="128" t="n">
        <f aca="false">E30</f>
        <v>44964</v>
      </c>
      <c r="F31" s="129" t="s">
        <v>19</v>
      </c>
      <c r="G31" s="129" t="s">
        <v>19</v>
      </c>
      <c r="H31" s="129" t="s">
        <v>19</v>
      </c>
      <c r="I31" s="130" t="n">
        <v>44979</v>
      </c>
    </row>
    <row r="32" customFormat="false" ht="21.95" hidden="false" customHeight="true" outlineLevel="0" collapsed="false">
      <c r="A32" s="125" t="n">
        <v>22</v>
      </c>
      <c r="B32" s="126" t="str">
        <f aca="false">КЛ!B31</f>
        <v>Периметр БХМ Цеха №1</v>
      </c>
      <c r="C32" s="127" t="str">
        <f aca="false">КЛ!D31</f>
        <v>2 контур</v>
      </c>
      <c r="D32" s="123" t="str">
        <f aca="false">КЛ!F31</f>
        <v>КИУ</v>
      </c>
      <c r="E32" s="128" t="n">
        <f aca="false">E31</f>
        <v>44964</v>
      </c>
      <c r="F32" s="129" t="s">
        <v>19</v>
      </c>
      <c r="G32" s="129" t="s">
        <v>19</v>
      </c>
      <c r="H32" s="129" t="s">
        <v>19</v>
      </c>
      <c r="I32" s="130" t="n">
        <v>44979</v>
      </c>
    </row>
    <row r="33" customFormat="false" ht="29.95" hidden="false" customHeight="true" outlineLevel="0" collapsed="false">
      <c r="A33" s="125" t="n">
        <v>23</v>
      </c>
      <c r="B33" s="126" t="str">
        <f aca="false">КЛ!B32</f>
        <v>Периметра склада региональной продукции</v>
      </c>
      <c r="C33" s="127" t="str">
        <f aca="false">КЛ!D32</f>
        <v>2 контур</v>
      </c>
      <c r="D33" s="123" t="str">
        <f aca="false">КЛ!F32</f>
        <v>КИУ</v>
      </c>
      <c r="E33" s="128" t="n">
        <f aca="false">E32</f>
        <v>44964</v>
      </c>
      <c r="F33" s="129" t="s">
        <v>19</v>
      </c>
      <c r="G33" s="129" t="s">
        <v>19</v>
      </c>
      <c r="H33" s="129" t="s">
        <v>19</v>
      </c>
      <c r="I33" s="130" t="n">
        <v>44979</v>
      </c>
    </row>
    <row r="34" customFormat="false" ht="23.85" hidden="false" customHeight="true" outlineLevel="0" collapsed="false">
      <c r="A34" s="125" t="n">
        <v>24</v>
      </c>
      <c r="B34" s="126" t="str">
        <f aca="false">КЛ!B33</f>
        <v>Периметр солерастворный узел</v>
      </c>
      <c r="C34" s="127" t="str">
        <f aca="false">КЛ!D33</f>
        <v>2 контур</v>
      </c>
      <c r="D34" s="123" t="str">
        <f aca="false">КЛ!F33</f>
        <v>КИУ</v>
      </c>
      <c r="E34" s="128" t="n">
        <f aca="false">E33</f>
        <v>44964</v>
      </c>
      <c r="F34" s="129" t="s">
        <v>19</v>
      </c>
      <c r="G34" s="129" t="s">
        <v>19</v>
      </c>
      <c r="H34" s="129" t="s">
        <v>19</v>
      </c>
      <c r="I34" s="130" t="n">
        <v>44979</v>
      </c>
    </row>
    <row r="35" customFormat="false" ht="29.95" hidden="false" customHeight="true" outlineLevel="0" collapsed="false">
      <c r="A35" s="125" t="n">
        <v>25</v>
      </c>
      <c r="B35" s="126" t="str">
        <f aca="false">КЛ!B34</f>
        <v>Периметр участка выгрузки продукции</v>
      </c>
      <c r="C35" s="127" t="str">
        <f aca="false">КЛ!D34</f>
        <v>2 контур</v>
      </c>
      <c r="D35" s="123" t="str">
        <f aca="false">КЛ!F34</f>
        <v>КИУ</v>
      </c>
      <c r="E35" s="128" t="n">
        <f aca="false">E34</f>
        <v>44964</v>
      </c>
      <c r="F35" s="129" t="s">
        <v>19</v>
      </c>
      <c r="G35" s="129" t="s">
        <v>19</v>
      </c>
      <c r="H35" s="129" t="s">
        <v>19</v>
      </c>
      <c r="I35" s="130" t="n">
        <v>44979</v>
      </c>
    </row>
    <row r="36" customFormat="false" ht="21.85" hidden="false" customHeight="true" outlineLevel="0" collapsed="false">
      <c r="A36" s="125" t="n">
        <v>26</v>
      </c>
      <c r="B36" s="126" t="str">
        <f aca="false">КЛ!B35</f>
        <v>Периметр СГП</v>
      </c>
      <c r="C36" s="127" t="str">
        <f aca="false">КЛ!D35</f>
        <v>2 контур</v>
      </c>
      <c r="D36" s="123" t="str">
        <f aca="false">КЛ!F35</f>
        <v>КИУ</v>
      </c>
      <c r="E36" s="128" t="n">
        <f aca="false">E35</f>
        <v>44964</v>
      </c>
      <c r="F36" s="129" t="s">
        <v>19</v>
      </c>
      <c r="G36" s="129" t="s">
        <v>19</v>
      </c>
      <c r="H36" s="129" t="s">
        <v>19</v>
      </c>
      <c r="I36" s="130" t="n">
        <v>44979</v>
      </c>
    </row>
    <row r="37" customFormat="false" ht="20.85" hidden="false" customHeight="true" outlineLevel="0" collapsed="false">
      <c r="A37" s="125" t="n">
        <v>27</v>
      </c>
      <c r="B37" s="126" t="str">
        <f aca="false">КЛ!B36</f>
        <v>Периметр склада сырья</v>
      </c>
      <c r="C37" s="127" t="str">
        <f aca="false">КЛ!D36</f>
        <v>2 контур</v>
      </c>
      <c r="D37" s="123" t="str">
        <f aca="false">КЛ!F36</f>
        <v>КИУ</v>
      </c>
      <c r="E37" s="128" t="n">
        <f aca="false">E36</f>
        <v>44964</v>
      </c>
      <c r="F37" s="129" t="s">
        <v>19</v>
      </c>
      <c r="G37" s="129" t="s">
        <v>19</v>
      </c>
      <c r="H37" s="129" t="s">
        <v>19</v>
      </c>
      <c r="I37" s="130" t="n">
        <v>44979</v>
      </c>
    </row>
    <row r="38" customFormat="false" ht="21.85" hidden="false" customHeight="true" outlineLevel="0" collapsed="false">
      <c r="A38" s="125" t="n">
        <v>28</v>
      </c>
      <c r="B38" s="126" t="str">
        <f aca="false">КЛ!B37</f>
        <v>Периметр АБК</v>
      </c>
      <c r="C38" s="127" t="str">
        <f aca="false">КЛ!D37</f>
        <v>2 контур</v>
      </c>
      <c r="D38" s="123" t="str">
        <f aca="false">КЛ!F37</f>
        <v>КИУ</v>
      </c>
      <c r="E38" s="128" t="n">
        <f aca="false">E37</f>
        <v>44964</v>
      </c>
      <c r="F38" s="129" t="s">
        <v>19</v>
      </c>
      <c r="G38" s="129" t="s">
        <v>19</v>
      </c>
      <c r="H38" s="129" t="s">
        <v>19</v>
      </c>
      <c r="I38" s="130" t="n">
        <v>44979</v>
      </c>
    </row>
    <row r="39" customFormat="false" ht="29.95" hidden="false" customHeight="true" outlineLevel="0" collapsed="false">
      <c r="A39" s="125" t="n">
        <v>29</v>
      </c>
      <c r="B39" s="126" t="str">
        <f aca="false">КЛ!B38</f>
        <v>Профилактическое мелкодисперсионное распыление</v>
      </c>
      <c r="C39" s="127" t="n">
        <v>2000</v>
      </c>
      <c r="D39" s="123" t="s">
        <v>190</v>
      </c>
      <c r="E39" s="131" t="s">
        <v>19</v>
      </c>
      <c r="F39" s="131" t="s">
        <v>19</v>
      </c>
      <c r="G39" s="131" t="s">
        <v>19</v>
      </c>
      <c r="H39" s="128" t="n">
        <v>44971</v>
      </c>
      <c r="I39" s="131" t="s">
        <v>19</v>
      </c>
    </row>
    <row r="40" customFormat="false" ht="13.8" hidden="false" customHeight="false" outlineLevel="0" collapsed="false">
      <c r="B40" s="0"/>
      <c r="C40" s="41"/>
      <c r="D40" s="132"/>
    </row>
    <row r="41" customFormat="false" ht="13.8" hidden="false" customHeight="false" outlineLevel="0" collapsed="false">
      <c r="B41" s="22" t="s">
        <v>136</v>
      </c>
      <c r="C41" s="41"/>
      <c r="D41" s="132"/>
    </row>
    <row r="42" customFormat="false" ht="13.8" hidden="false" customHeight="false" outlineLevel="0" collapsed="false">
      <c r="B42" s="22" t="s">
        <v>262</v>
      </c>
      <c r="C42" s="41"/>
      <c r="D42" s="132"/>
    </row>
    <row r="43" customFormat="false" ht="13.8" hidden="false" customHeight="false" outlineLevel="0" collapsed="false">
      <c r="B43" s="0"/>
      <c r="C43" s="41"/>
      <c r="D43" s="132"/>
    </row>
    <row r="44" customFormat="false" ht="13.8" hidden="false" customHeight="false" outlineLevel="0" collapsed="false">
      <c r="B44" s="22" t="s">
        <v>139</v>
      </c>
      <c r="C44" s="41"/>
      <c r="D44" s="132"/>
    </row>
    <row r="45" customFormat="false" ht="13.8" hidden="false" customHeight="false" outlineLevel="0" collapsed="false">
      <c r="B45" s="22" t="s">
        <v>181</v>
      </c>
      <c r="C45" s="41"/>
      <c r="D45" s="132"/>
    </row>
    <row r="46" customFormat="false" ht="13.8" hidden="false" customHeight="false" outlineLevel="0" collapsed="false">
      <c r="B46" s="0" t="s">
        <v>263</v>
      </c>
      <c r="C46" s="41"/>
      <c r="D46" s="132"/>
    </row>
  </sheetData>
  <mergeCells count="2">
    <mergeCell ref="A1:I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3" topLeftCell="E46" activePane="bottomRight" state="frozen"/>
      <selection pane="topLeft" activeCell="A1" activeCellId="0" sqref="A1"/>
      <selection pane="topRight" activeCell="E1" activeCellId="0" sqref="E1"/>
      <selection pane="bottomLeft" activeCell="A46" activeCellId="0" sqref="A46"/>
      <selection pane="bottomRight" activeCell="E55" activeCellId="0" sqref="E55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3" width="47.79"/>
    <col collapsed="false" customWidth="true" hidden="false" outlineLevel="0" max="3" min="3" style="134" width="14.79"/>
    <col collapsed="false" customWidth="true" hidden="false" outlineLevel="0" max="4" min="4" style="134" width="15.63"/>
    <col collapsed="false" customWidth="true" hidden="false" outlineLevel="0" max="5" min="5" style="135" width="12.18"/>
    <col collapsed="false" customWidth="true" hidden="false" outlineLevel="0" max="6" min="6" style="134" width="9.97"/>
    <col collapsed="false" customWidth="true" hidden="false" outlineLevel="0" max="7" min="7" style="134" width="10.46"/>
    <col collapsed="false" customWidth="true" hidden="false" outlineLevel="0" max="8" min="8" style="136" width="13.19"/>
    <col collapsed="false" customWidth="true" hidden="false" outlineLevel="0" max="10" min="9" style="133" width="13.19"/>
    <col collapsed="false" customWidth="true" hidden="false" outlineLevel="0" max="11" min="11" style="133" width="12.18"/>
    <col collapsed="false" customWidth="true" hidden="false" outlineLevel="0" max="12" min="12" style="134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7" t="s">
        <v>264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customFormat="false" ht="16.15" hidden="false" customHeight="false" outlineLevel="0" collapsed="false">
      <c r="B2" s="137" t="str">
        <f aca="false">Обложка!E7</f>
        <v>01.02.2023-28.02.2023</v>
      </c>
      <c r="C2" s="137"/>
      <c r="D2" s="137"/>
      <c r="E2" s="95"/>
      <c r="F2" s="137"/>
      <c r="G2" s="137"/>
      <c r="H2" s="138"/>
      <c r="I2" s="137"/>
      <c r="J2" s="137"/>
      <c r="K2" s="137"/>
      <c r="L2" s="137"/>
    </row>
    <row r="3" customFormat="false" ht="63.8" hidden="false" customHeight="false" outlineLevel="0" collapsed="false">
      <c r="A3" s="139" t="s">
        <v>265</v>
      </c>
      <c r="B3" s="140" t="s">
        <v>3</v>
      </c>
      <c r="C3" s="140" t="s">
        <v>266</v>
      </c>
      <c r="D3" s="140" t="s">
        <v>258</v>
      </c>
      <c r="E3" s="140" t="s">
        <v>267</v>
      </c>
      <c r="F3" s="140" t="s">
        <v>259</v>
      </c>
      <c r="G3" s="141" t="s">
        <v>268</v>
      </c>
      <c r="H3" s="142" t="s">
        <v>269</v>
      </c>
      <c r="I3" s="142" t="s">
        <v>270</v>
      </c>
      <c r="J3" s="142" t="s">
        <v>271</v>
      </c>
      <c r="K3" s="142" t="s">
        <v>272</v>
      </c>
      <c r="L3" s="142" t="s">
        <v>273</v>
      </c>
    </row>
    <row r="4" customFormat="false" ht="16.9" hidden="false" customHeight="false" outlineLevel="0" collapsed="false">
      <c r="A4" s="139" t="n">
        <v>1</v>
      </c>
      <c r="B4" s="143" t="s">
        <v>274</v>
      </c>
      <c r="C4" s="127" t="s">
        <v>275</v>
      </c>
      <c r="D4" s="127" t="s">
        <v>276</v>
      </c>
      <c r="E4" s="68" t="s">
        <v>16</v>
      </c>
      <c r="F4" s="127" t="s">
        <v>17</v>
      </c>
      <c r="G4" s="144" t="n">
        <v>7</v>
      </c>
      <c r="H4" s="139" t="s">
        <v>19</v>
      </c>
      <c r="I4" s="139" t="s">
        <v>19</v>
      </c>
      <c r="J4" s="139" t="s">
        <v>19</v>
      </c>
      <c r="K4" s="139" t="s">
        <v>19</v>
      </c>
      <c r="L4" s="139" t="s">
        <v>19</v>
      </c>
    </row>
    <row r="5" customFormat="false" ht="16.9" hidden="false" customHeight="false" outlineLevel="0" collapsed="false">
      <c r="A5" s="139" t="n">
        <v>2</v>
      </c>
      <c r="B5" s="126" t="s">
        <v>277</v>
      </c>
      <c r="C5" s="127" t="n">
        <v>6.7</v>
      </c>
      <c r="D5" s="127" t="s">
        <v>276</v>
      </c>
      <c r="E5" s="68" t="s">
        <v>16</v>
      </c>
      <c r="F5" s="127" t="s">
        <v>17</v>
      </c>
      <c r="G5" s="144" t="n">
        <v>2</v>
      </c>
      <c r="H5" s="139" t="s">
        <v>19</v>
      </c>
      <c r="I5" s="139" t="s">
        <v>19</v>
      </c>
      <c r="J5" s="139" t="s">
        <v>19</v>
      </c>
      <c r="K5" s="139" t="s">
        <v>19</v>
      </c>
      <c r="L5" s="139" t="s">
        <v>19</v>
      </c>
    </row>
    <row r="6" customFormat="false" ht="16.9" hidden="false" customHeight="false" outlineLevel="0" collapsed="false">
      <c r="A6" s="139" t="n">
        <v>3</v>
      </c>
      <c r="B6" s="145" t="s">
        <v>278</v>
      </c>
      <c r="C6" s="127" t="n">
        <v>10.11</v>
      </c>
      <c r="D6" s="127" t="s">
        <v>276</v>
      </c>
      <c r="E6" s="68" t="s">
        <v>16</v>
      </c>
      <c r="F6" s="127" t="s">
        <v>17</v>
      </c>
      <c r="G6" s="144" t="n">
        <v>2</v>
      </c>
      <c r="H6" s="139" t="s">
        <v>19</v>
      </c>
      <c r="I6" s="139" t="s">
        <v>19</v>
      </c>
      <c r="J6" s="139" t="s">
        <v>19</v>
      </c>
      <c r="K6" s="139" t="s">
        <v>19</v>
      </c>
      <c r="L6" s="139" t="s">
        <v>19</v>
      </c>
    </row>
    <row r="7" customFormat="false" ht="29.85" hidden="false" customHeight="false" outlineLevel="0" collapsed="false">
      <c r="A7" s="139" t="n">
        <v>4</v>
      </c>
      <c r="B7" s="145" t="s">
        <v>279</v>
      </c>
      <c r="C7" s="127" t="n">
        <v>74.75</v>
      </c>
      <c r="D7" s="127" t="s">
        <v>276</v>
      </c>
      <c r="E7" s="68" t="s">
        <v>16</v>
      </c>
      <c r="F7" s="127" t="s">
        <v>17</v>
      </c>
      <c r="G7" s="144" t="n">
        <v>2</v>
      </c>
      <c r="H7" s="139" t="s">
        <v>19</v>
      </c>
      <c r="I7" s="139" t="s">
        <v>19</v>
      </c>
      <c r="J7" s="139" t="s">
        <v>19</v>
      </c>
      <c r="K7" s="139" t="s">
        <v>19</v>
      </c>
      <c r="L7" s="139" t="s">
        <v>19</v>
      </c>
    </row>
    <row r="8" customFormat="false" ht="29.85" hidden="false" customHeight="false" outlineLevel="0" collapsed="false">
      <c r="A8" s="139" t="n">
        <v>5</v>
      </c>
      <c r="B8" s="145" t="s">
        <v>280</v>
      </c>
      <c r="C8" s="127" t="n">
        <v>72.73</v>
      </c>
      <c r="D8" s="127" t="s">
        <v>276</v>
      </c>
      <c r="E8" s="68" t="s">
        <v>16</v>
      </c>
      <c r="F8" s="127" t="s">
        <v>17</v>
      </c>
      <c r="G8" s="144" t="n">
        <v>2</v>
      </c>
      <c r="H8" s="139" t="s">
        <v>19</v>
      </c>
      <c r="I8" s="139" t="s">
        <v>19</v>
      </c>
      <c r="J8" s="139" t="s">
        <v>19</v>
      </c>
      <c r="K8" s="139" t="s">
        <v>19</v>
      </c>
      <c r="L8" s="139" t="s">
        <v>19</v>
      </c>
    </row>
    <row r="9" customFormat="false" ht="29.85" hidden="false" customHeight="false" outlineLevel="0" collapsed="false">
      <c r="A9" s="139" t="n">
        <v>6</v>
      </c>
      <c r="B9" s="145" t="s">
        <v>281</v>
      </c>
      <c r="C9" s="127" t="n">
        <v>70.71</v>
      </c>
      <c r="D9" s="127" t="s">
        <v>276</v>
      </c>
      <c r="E9" s="68" t="s">
        <v>16</v>
      </c>
      <c r="F9" s="127" t="s">
        <v>17</v>
      </c>
      <c r="G9" s="144" t="n">
        <v>2</v>
      </c>
      <c r="H9" s="139" t="s">
        <v>19</v>
      </c>
      <c r="I9" s="139" t="s">
        <v>19</v>
      </c>
      <c r="J9" s="139" t="s">
        <v>19</v>
      </c>
      <c r="K9" s="139" t="s">
        <v>19</v>
      </c>
      <c r="L9" s="139" t="s">
        <v>19</v>
      </c>
    </row>
    <row r="10" customFormat="false" ht="29.85" hidden="false" customHeight="false" outlineLevel="0" collapsed="false">
      <c r="A10" s="139" t="n">
        <v>7</v>
      </c>
      <c r="B10" s="145" t="s">
        <v>282</v>
      </c>
      <c r="C10" s="146" t="n">
        <v>63.64</v>
      </c>
      <c r="D10" s="127" t="s">
        <v>276</v>
      </c>
      <c r="E10" s="68" t="s">
        <v>16</v>
      </c>
      <c r="F10" s="127" t="s">
        <v>17</v>
      </c>
      <c r="G10" s="144" t="n">
        <v>2</v>
      </c>
      <c r="H10" s="139" t="s">
        <v>19</v>
      </c>
      <c r="I10" s="139" t="s">
        <v>19</v>
      </c>
      <c r="J10" s="139" t="s">
        <v>19</v>
      </c>
      <c r="K10" s="139" t="s">
        <v>19</v>
      </c>
      <c r="L10" s="139" t="s">
        <v>19</v>
      </c>
    </row>
    <row r="11" customFormat="false" ht="31.85" hidden="false" customHeight="true" outlineLevel="0" collapsed="false">
      <c r="A11" s="139" t="n">
        <v>8</v>
      </c>
      <c r="B11" s="145" t="s">
        <v>283</v>
      </c>
      <c r="C11" s="146" t="s">
        <v>284</v>
      </c>
      <c r="D11" s="127" t="s">
        <v>276</v>
      </c>
      <c r="E11" s="68" t="s">
        <v>16</v>
      </c>
      <c r="F11" s="127" t="s">
        <v>17</v>
      </c>
      <c r="G11" s="144" t="n">
        <v>3</v>
      </c>
      <c r="H11" s="139" t="s">
        <v>19</v>
      </c>
      <c r="I11" s="139" t="s">
        <v>19</v>
      </c>
      <c r="J11" s="139" t="s">
        <v>19</v>
      </c>
      <c r="K11" s="139" t="s">
        <v>19</v>
      </c>
      <c r="L11" s="139" t="s">
        <v>19</v>
      </c>
    </row>
    <row r="12" customFormat="false" ht="19.65" hidden="false" customHeight="true" outlineLevel="0" collapsed="false">
      <c r="A12" s="139" t="n">
        <v>9</v>
      </c>
      <c r="B12" s="145" t="s">
        <v>285</v>
      </c>
      <c r="C12" s="146" t="n">
        <v>16.17</v>
      </c>
      <c r="D12" s="127" t="s">
        <v>276</v>
      </c>
      <c r="E12" s="68" t="s">
        <v>16</v>
      </c>
      <c r="F12" s="127" t="s">
        <v>17</v>
      </c>
      <c r="G12" s="144" t="n">
        <v>2</v>
      </c>
      <c r="H12" s="139" t="s">
        <v>19</v>
      </c>
      <c r="I12" s="139" t="s">
        <v>19</v>
      </c>
      <c r="J12" s="139" t="s">
        <v>19</v>
      </c>
      <c r="K12" s="139" t="s">
        <v>19</v>
      </c>
      <c r="L12" s="139" t="s">
        <v>19</v>
      </c>
    </row>
    <row r="13" customFormat="false" ht="16.15" hidden="false" customHeight="false" outlineLevel="0" collapsed="false">
      <c r="A13" s="139" t="n">
        <v>10</v>
      </c>
      <c r="B13" s="147" t="s">
        <v>274</v>
      </c>
      <c r="C13" s="146" t="s">
        <v>286</v>
      </c>
      <c r="D13" s="127" t="s">
        <v>276</v>
      </c>
      <c r="E13" s="68" t="s">
        <v>16</v>
      </c>
      <c r="F13" s="127" t="s">
        <v>287</v>
      </c>
      <c r="G13" s="144" t="n">
        <v>3</v>
      </c>
      <c r="H13" s="139" t="s">
        <v>19</v>
      </c>
      <c r="I13" s="139" t="s">
        <v>19</v>
      </c>
      <c r="J13" s="139" t="s">
        <v>19</v>
      </c>
      <c r="K13" s="139" t="s">
        <v>19</v>
      </c>
      <c r="L13" s="148" t="s">
        <v>288</v>
      </c>
    </row>
    <row r="14" customFormat="false" ht="29.85" hidden="false" customHeight="false" outlineLevel="0" collapsed="false">
      <c r="A14" s="139" t="n">
        <v>11</v>
      </c>
      <c r="B14" s="147" t="s">
        <v>289</v>
      </c>
      <c r="C14" s="146" t="n">
        <v>4</v>
      </c>
      <c r="D14" s="127" t="s">
        <v>276</v>
      </c>
      <c r="E14" s="68" t="s">
        <v>16</v>
      </c>
      <c r="F14" s="127" t="s">
        <v>287</v>
      </c>
      <c r="G14" s="144" t="n">
        <v>1</v>
      </c>
      <c r="H14" s="139" t="s">
        <v>19</v>
      </c>
      <c r="I14" s="139" t="s">
        <v>19</v>
      </c>
      <c r="J14" s="139" t="s">
        <v>19</v>
      </c>
      <c r="K14" s="139" t="s">
        <v>19</v>
      </c>
      <c r="L14" s="148" t="s">
        <v>288</v>
      </c>
    </row>
    <row r="15" customFormat="false" ht="45.75" hidden="false" customHeight="true" outlineLevel="0" collapsed="false">
      <c r="A15" s="139" t="n">
        <v>12</v>
      </c>
      <c r="B15" s="147" t="s">
        <v>282</v>
      </c>
      <c r="C15" s="146" t="n">
        <v>5</v>
      </c>
      <c r="D15" s="127" t="s">
        <v>276</v>
      </c>
      <c r="E15" s="68" t="s">
        <v>16</v>
      </c>
      <c r="F15" s="127" t="s">
        <v>287</v>
      </c>
      <c r="G15" s="144" t="n">
        <v>1</v>
      </c>
      <c r="H15" s="139" t="s">
        <v>19</v>
      </c>
      <c r="I15" s="139" t="s">
        <v>19</v>
      </c>
      <c r="J15" s="139" t="s">
        <v>19</v>
      </c>
      <c r="K15" s="139" t="s">
        <v>19</v>
      </c>
      <c r="L15" s="148" t="s">
        <v>288</v>
      </c>
    </row>
    <row r="16" customFormat="false" ht="16.15" hidden="false" customHeight="false" outlineLevel="0" collapsed="false">
      <c r="A16" s="139" t="n">
        <v>13</v>
      </c>
      <c r="B16" s="147" t="s">
        <v>290</v>
      </c>
      <c r="C16" s="146" t="n">
        <v>7</v>
      </c>
      <c r="D16" s="127" t="s">
        <v>276</v>
      </c>
      <c r="E16" s="68" t="s">
        <v>16</v>
      </c>
      <c r="F16" s="127" t="s">
        <v>287</v>
      </c>
      <c r="G16" s="144" t="n">
        <v>1</v>
      </c>
      <c r="H16" s="139" t="s">
        <v>19</v>
      </c>
      <c r="I16" s="139" t="s">
        <v>19</v>
      </c>
      <c r="J16" s="139" t="s">
        <v>19</v>
      </c>
      <c r="K16" s="139" t="s">
        <v>19</v>
      </c>
      <c r="L16" s="148" t="s">
        <v>288</v>
      </c>
    </row>
    <row r="17" customFormat="false" ht="16.15" hidden="false" customHeight="false" outlineLevel="0" collapsed="false">
      <c r="A17" s="139" t="n">
        <v>14</v>
      </c>
      <c r="B17" s="147" t="s">
        <v>291</v>
      </c>
      <c r="C17" s="146" t="n">
        <v>8</v>
      </c>
      <c r="D17" s="127" t="s">
        <v>276</v>
      </c>
      <c r="E17" s="68" t="s">
        <v>16</v>
      </c>
      <c r="F17" s="127" t="s">
        <v>287</v>
      </c>
      <c r="G17" s="144" t="n">
        <v>1</v>
      </c>
      <c r="H17" s="139" t="s">
        <v>19</v>
      </c>
      <c r="I17" s="139" t="s">
        <v>19</v>
      </c>
      <c r="J17" s="139" t="s">
        <v>19</v>
      </c>
      <c r="K17" s="139" t="s">
        <v>19</v>
      </c>
      <c r="L17" s="148" t="s">
        <v>288</v>
      </c>
    </row>
    <row r="18" customFormat="false" ht="16.15" hidden="false" customHeight="false" outlineLevel="0" collapsed="false">
      <c r="A18" s="139" t="n">
        <v>15</v>
      </c>
      <c r="B18" s="147" t="s">
        <v>285</v>
      </c>
      <c r="C18" s="146" t="n">
        <v>5</v>
      </c>
      <c r="D18" s="127" t="s">
        <v>276</v>
      </c>
      <c r="E18" s="68" t="s">
        <v>16</v>
      </c>
      <c r="F18" s="127" t="s">
        <v>287</v>
      </c>
      <c r="G18" s="144" t="n">
        <v>1</v>
      </c>
      <c r="H18" s="139" t="s">
        <v>19</v>
      </c>
      <c r="I18" s="139" t="s">
        <v>19</v>
      </c>
      <c r="J18" s="139" t="s">
        <v>19</v>
      </c>
      <c r="K18" s="139" t="s">
        <v>19</v>
      </c>
      <c r="L18" s="148" t="s">
        <v>288</v>
      </c>
    </row>
    <row r="19" customFormat="false" ht="32.8" hidden="false" customHeight="false" outlineLevel="0" collapsed="false">
      <c r="A19" s="139" t="n">
        <v>16</v>
      </c>
      <c r="B19" s="126" t="s">
        <v>274</v>
      </c>
      <c r="C19" s="146" t="s">
        <v>292</v>
      </c>
      <c r="D19" s="127" t="s">
        <v>276</v>
      </c>
      <c r="E19" s="68" t="s">
        <v>16</v>
      </c>
      <c r="F19" s="127" t="s">
        <v>293</v>
      </c>
      <c r="G19" s="149" t="n">
        <v>3</v>
      </c>
      <c r="H19" s="139" t="s">
        <v>19</v>
      </c>
      <c r="I19" s="139" t="s">
        <v>19</v>
      </c>
      <c r="J19" s="139" t="s">
        <v>19</v>
      </c>
      <c r="K19" s="139" t="s">
        <v>19</v>
      </c>
      <c r="L19" s="150" t="s">
        <v>294</v>
      </c>
    </row>
    <row r="20" customFormat="false" ht="32.8" hidden="false" customHeight="false" outlineLevel="0" collapsed="false">
      <c r="A20" s="139" t="n">
        <v>17</v>
      </c>
      <c r="B20" s="151" t="s">
        <v>295</v>
      </c>
      <c r="C20" s="152" t="n">
        <v>8</v>
      </c>
      <c r="D20" s="152" t="s">
        <v>276</v>
      </c>
      <c r="E20" s="68" t="s">
        <v>16</v>
      </c>
      <c r="F20" s="127" t="s">
        <v>293</v>
      </c>
      <c r="G20" s="149" t="n">
        <v>1</v>
      </c>
      <c r="H20" s="139" t="s">
        <v>19</v>
      </c>
      <c r="I20" s="139" t="s">
        <v>19</v>
      </c>
      <c r="J20" s="139" t="s">
        <v>19</v>
      </c>
      <c r="K20" s="139" t="s">
        <v>19</v>
      </c>
      <c r="L20" s="150" t="s">
        <v>294</v>
      </c>
    </row>
    <row r="21" customFormat="false" ht="32.8" hidden="false" customHeight="false" outlineLevel="0" collapsed="false">
      <c r="A21" s="139" t="n">
        <v>18</v>
      </c>
      <c r="B21" s="151" t="s">
        <v>296</v>
      </c>
      <c r="C21" s="152" t="n">
        <v>9</v>
      </c>
      <c r="D21" s="152" t="s">
        <v>276</v>
      </c>
      <c r="E21" s="68" t="s">
        <v>16</v>
      </c>
      <c r="F21" s="127" t="s">
        <v>293</v>
      </c>
      <c r="G21" s="149" t="n">
        <v>1</v>
      </c>
      <c r="H21" s="139" t="s">
        <v>19</v>
      </c>
      <c r="I21" s="139" t="s">
        <v>19</v>
      </c>
      <c r="J21" s="139" t="s">
        <v>19</v>
      </c>
      <c r="K21" s="139" t="s">
        <v>19</v>
      </c>
      <c r="L21" s="150" t="s">
        <v>294</v>
      </c>
    </row>
    <row r="22" customFormat="false" ht="32.8" hidden="false" customHeight="false" outlineLevel="0" collapsed="false">
      <c r="A22" s="139" t="n">
        <v>19</v>
      </c>
      <c r="B22" s="151" t="s">
        <v>297</v>
      </c>
      <c r="C22" s="152" t="n">
        <v>10.11</v>
      </c>
      <c r="D22" s="152" t="s">
        <v>276</v>
      </c>
      <c r="E22" s="68" t="s">
        <v>16</v>
      </c>
      <c r="F22" s="127" t="s">
        <v>293</v>
      </c>
      <c r="G22" s="149" t="n">
        <v>2</v>
      </c>
      <c r="H22" s="139" t="s">
        <v>19</v>
      </c>
      <c r="I22" s="139" t="s">
        <v>19</v>
      </c>
      <c r="J22" s="139" t="s">
        <v>19</v>
      </c>
      <c r="K22" s="139" t="s">
        <v>19</v>
      </c>
      <c r="L22" s="150" t="s">
        <v>294</v>
      </c>
    </row>
    <row r="23" customFormat="false" ht="32.8" hidden="false" customHeight="false" outlineLevel="0" collapsed="false">
      <c r="A23" s="139" t="n">
        <v>20</v>
      </c>
      <c r="B23" s="151" t="s">
        <v>298</v>
      </c>
      <c r="C23" s="152" t="n">
        <v>17.18</v>
      </c>
      <c r="D23" s="152" t="s">
        <v>276</v>
      </c>
      <c r="E23" s="68" t="s">
        <v>16</v>
      </c>
      <c r="F23" s="127" t="s">
        <v>293</v>
      </c>
      <c r="G23" s="149" t="n">
        <v>2</v>
      </c>
      <c r="H23" s="139" t="s">
        <v>19</v>
      </c>
      <c r="I23" s="139" t="s">
        <v>19</v>
      </c>
      <c r="J23" s="139" t="s">
        <v>19</v>
      </c>
      <c r="K23" s="139" t="s">
        <v>19</v>
      </c>
      <c r="L23" s="150" t="s">
        <v>294</v>
      </c>
    </row>
    <row r="24" customFormat="false" ht="32.8" hidden="false" customHeight="false" outlineLevel="0" collapsed="false">
      <c r="A24" s="139" t="n">
        <v>21</v>
      </c>
      <c r="B24" s="151" t="s">
        <v>299</v>
      </c>
      <c r="C24" s="152" t="n">
        <v>14</v>
      </c>
      <c r="D24" s="152" t="s">
        <v>276</v>
      </c>
      <c r="E24" s="68" t="s">
        <v>16</v>
      </c>
      <c r="F24" s="127" t="s">
        <v>293</v>
      </c>
      <c r="G24" s="149" t="n">
        <v>1</v>
      </c>
      <c r="H24" s="139" t="s">
        <v>19</v>
      </c>
      <c r="I24" s="139" t="s">
        <v>19</v>
      </c>
      <c r="J24" s="139" t="s">
        <v>19</v>
      </c>
      <c r="K24" s="139" t="s">
        <v>19</v>
      </c>
      <c r="L24" s="150" t="s">
        <v>294</v>
      </c>
    </row>
    <row r="25" customFormat="false" ht="32.8" hidden="false" customHeight="false" outlineLevel="0" collapsed="false">
      <c r="A25" s="139" t="n">
        <v>22</v>
      </c>
      <c r="B25" s="151" t="s">
        <v>300</v>
      </c>
      <c r="C25" s="152" t="n">
        <v>12</v>
      </c>
      <c r="D25" s="152" t="s">
        <v>276</v>
      </c>
      <c r="E25" s="68" t="s">
        <v>16</v>
      </c>
      <c r="F25" s="127" t="s">
        <v>293</v>
      </c>
      <c r="G25" s="149" t="n">
        <v>1</v>
      </c>
      <c r="H25" s="139" t="s">
        <v>19</v>
      </c>
      <c r="I25" s="139" t="s">
        <v>19</v>
      </c>
      <c r="J25" s="139" t="s">
        <v>19</v>
      </c>
      <c r="K25" s="139" t="s">
        <v>19</v>
      </c>
      <c r="L25" s="150" t="s">
        <v>294</v>
      </c>
    </row>
    <row r="26" customFormat="false" ht="32.8" hidden="false" customHeight="false" outlineLevel="0" collapsed="false">
      <c r="A26" s="139" t="n">
        <v>23</v>
      </c>
      <c r="B26" s="126" t="s">
        <v>301</v>
      </c>
      <c r="C26" s="152" t="n">
        <v>11</v>
      </c>
      <c r="D26" s="152" t="s">
        <v>276</v>
      </c>
      <c r="E26" s="68" t="s">
        <v>16</v>
      </c>
      <c r="F26" s="127" t="s">
        <v>293</v>
      </c>
      <c r="G26" s="149" t="n">
        <v>1</v>
      </c>
      <c r="H26" s="139" t="s">
        <v>19</v>
      </c>
      <c r="I26" s="139" t="s">
        <v>19</v>
      </c>
      <c r="J26" s="139" t="s">
        <v>19</v>
      </c>
      <c r="K26" s="139" t="s">
        <v>19</v>
      </c>
      <c r="L26" s="150" t="s">
        <v>294</v>
      </c>
    </row>
    <row r="27" customFormat="false" ht="32.8" hidden="false" customHeight="false" outlineLevel="0" collapsed="false">
      <c r="A27" s="139" t="n">
        <v>24</v>
      </c>
      <c r="B27" s="153" t="s">
        <v>302</v>
      </c>
      <c r="C27" s="154" t="n">
        <v>3</v>
      </c>
      <c r="D27" s="127" t="s">
        <v>276</v>
      </c>
      <c r="E27" s="154" t="s">
        <v>83</v>
      </c>
      <c r="F27" s="154" t="s">
        <v>293</v>
      </c>
      <c r="G27" s="154" t="n">
        <v>1</v>
      </c>
      <c r="H27" s="139" t="s">
        <v>19</v>
      </c>
      <c r="I27" s="139" t="s">
        <v>19</v>
      </c>
      <c r="J27" s="139" t="s">
        <v>19</v>
      </c>
      <c r="K27" s="139" t="s">
        <v>19</v>
      </c>
      <c r="L27" s="150" t="s">
        <v>294</v>
      </c>
    </row>
    <row r="28" customFormat="false" ht="32.8" hidden="false" customHeight="false" outlineLevel="0" collapsed="false">
      <c r="A28" s="139" t="n">
        <v>25</v>
      </c>
      <c r="B28" s="153" t="s">
        <v>303</v>
      </c>
      <c r="C28" s="154" t="n">
        <v>2</v>
      </c>
      <c r="D28" s="127" t="s">
        <v>276</v>
      </c>
      <c r="E28" s="154" t="s">
        <v>83</v>
      </c>
      <c r="F28" s="154" t="s">
        <v>293</v>
      </c>
      <c r="G28" s="154" t="n">
        <v>1</v>
      </c>
      <c r="H28" s="139" t="s">
        <v>19</v>
      </c>
      <c r="I28" s="139" t="s">
        <v>19</v>
      </c>
      <c r="J28" s="139" t="s">
        <v>19</v>
      </c>
      <c r="K28" s="139" t="s">
        <v>19</v>
      </c>
      <c r="L28" s="150" t="s">
        <v>294</v>
      </c>
    </row>
    <row r="29" customFormat="false" ht="32.8" hidden="false" customHeight="false" outlineLevel="0" collapsed="false">
      <c r="A29" s="139" t="n">
        <v>26</v>
      </c>
      <c r="B29" s="153" t="s">
        <v>304</v>
      </c>
      <c r="C29" s="154" t="n">
        <v>1</v>
      </c>
      <c r="D29" s="127" t="s">
        <v>276</v>
      </c>
      <c r="E29" s="68" t="s">
        <v>16</v>
      </c>
      <c r="F29" s="154" t="s">
        <v>293</v>
      </c>
      <c r="G29" s="154" t="n">
        <v>1</v>
      </c>
      <c r="H29" s="139" t="s">
        <v>19</v>
      </c>
      <c r="I29" s="139" t="s">
        <v>19</v>
      </c>
      <c r="J29" s="139" t="s">
        <v>19</v>
      </c>
      <c r="K29" s="139" t="s">
        <v>19</v>
      </c>
      <c r="L29" s="150" t="s">
        <v>294</v>
      </c>
    </row>
    <row r="30" customFormat="false" ht="38.4" hidden="false" customHeight="true" outlineLevel="0" collapsed="false">
      <c r="A30" s="139" t="n">
        <v>27</v>
      </c>
      <c r="B30" s="126" t="s">
        <v>305</v>
      </c>
      <c r="C30" s="127" t="s">
        <v>306</v>
      </c>
      <c r="D30" s="127" t="s">
        <v>307</v>
      </c>
      <c r="E30" s="68" t="s">
        <v>83</v>
      </c>
      <c r="F30" s="127" t="s">
        <v>17</v>
      </c>
      <c r="G30" s="155" t="n">
        <v>7</v>
      </c>
      <c r="H30" s="139" t="s">
        <v>19</v>
      </c>
      <c r="I30" s="139" t="s">
        <v>19</v>
      </c>
      <c r="J30" s="139" t="s">
        <v>19</v>
      </c>
      <c r="K30" s="139" t="s">
        <v>19</v>
      </c>
      <c r="L30" s="139" t="s">
        <v>19</v>
      </c>
    </row>
    <row r="31" customFormat="false" ht="16.9" hidden="false" customHeight="false" outlineLevel="0" collapsed="false">
      <c r="A31" s="139" t="n">
        <v>28</v>
      </c>
      <c r="B31" s="126" t="s">
        <v>308</v>
      </c>
      <c r="C31" s="127" t="s">
        <v>309</v>
      </c>
      <c r="D31" s="127" t="s">
        <v>307</v>
      </c>
      <c r="E31" s="68" t="s">
        <v>83</v>
      </c>
      <c r="F31" s="127" t="s">
        <v>17</v>
      </c>
      <c r="G31" s="155" t="n">
        <v>5</v>
      </c>
      <c r="H31" s="139" t="s">
        <v>19</v>
      </c>
      <c r="I31" s="139" t="s">
        <v>19</v>
      </c>
      <c r="J31" s="139" t="s">
        <v>19</v>
      </c>
      <c r="K31" s="139" t="s">
        <v>19</v>
      </c>
      <c r="L31" s="139" t="s">
        <v>19</v>
      </c>
    </row>
    <row r="32" customFormat="false" ht="28.1" hidden="false" customHeight="true" outlineLevel="0" collapsed="false">
      <c r="A32" s="139" t="n">
        <v>29</v>
      </c>
      <c r="B32" s="147" t="s">
        <v>310</v>
      </c>
      <c r="C32" s="123" t="s">
        <v>311</v>
      </c>
      <c r="D32" s="127" t="s">
        <v>307</v>
      </c>
      <c r="E32" s="68" t="s">
        <v>83</v>
      </c>
      <c r="F32" s="127" t="s">
        <v>17</v>
      </c>
      <c r="G32" s="155" t="n">
        <v>17</v>
      </c>
      <c r="H32" s="139" t="s">
        <v>19</v>
      </c>
      <c r="I32" s="139" t="s">
        <v>19</v>
      </c>
      <c r="J32" s="139" t="s">
        <v>19</v>
      </c>
      <c r="K32" s="139" t="s">
        <v>19</v>
      </c>
      <c r="L32" s="139" t="s">
        <v>19</v>
      </c>
    </row>
    <row r="33" customFormat="false" ht="35.6" hidden="false" customHeight="true" outlineLevel="0" collapsed="false">
      <c r="A33" s="139" t="n">
        <v>30</v>
      </c>
      <c r="B33" s="147" t="s">
        <v>312</v>
      </c>
      <c r="C33" s="127" t="n">
        <v>18</v>
      </c>
      <c r="D33" s="127" t="s">
        <v>307</v>
      </c>
      <c r="E33" s="68" t="s">
        <v>83</v>
      </c>
      <c r="F33" s="127" t="s">
        <v>17</v>
      </c>
      <c r="G33" s="155" t="n">
        <v>1</v>
      </c>
      <c r="H33" s="139" t="s">
        <v>19</v>
      </c>
      <c r="I33" s="139" t="s">
        <v>19</v>
      </c>
      <c r="J33" s="139" t="s">
        <v>19</v>
      </c>
      <c r="K33" s="139" t="s">
        <v>19</v>
      </c>
      <c r="L33" s="139" t="s">
        <v>19</v>
      </c>
    </row>
    <row r="34" customFormat="false" ht="16.9" hidden="false" customHeight="false" outlineLevel="0" collapsed="false">
      <c r="A34" s="139" t="n">
        <v>31</v>
      </c>
      <c r="B34" s="147" t="s">
        <v>313</v>
      </c>
      <c r="C34" s="127" t="n">
        <v>67.68</v>
      </c>
      <c r="D34" s="127" t="s">
        <v>307</v>
      </c>
      <c r="E34" s="68" t="s">
        <v>83</v>
      </c>
      <c r="F34" s="127" t="s">
        <v>17</v>
      </c>
      <c r="G34" s="155" t="n">
        <v>2</v>
      </c>
      <c r="H34" s="139" t="s">
        <v>19</v>
      </c>
      <c r="I34" s="139" t="s">
        <v>19</v>
      </c>
      <c r="J34" s="139" t="s">
        <v>19</v>
      </c>
      <c r="K34" s="139" t="s">
        <v>19</v>
      </c>
      <c r="L34" s="139" t="s">
        <v>19</v>
      </c>
    </row>
    <row r="35" customFormat="false" ht="16.9" hidden="false" customHeight="false" outlineLevel="0" collapsed="false">
      <c r="A35" s="139" t="n">
        <v>32</v>
      </c>
      <c r="B35" s="147" t="s">
        <v>314</v>
      </c>
      <c r="C35" s="127" t="s">
        <v>315</v>
      </c>
      <c r="D35" s="127" t="s">
        <v>307</v>
      </c>
      <c r="E35" s="68" t="s">
        <v>83</v>
      </c>
      <c r="F35" s="127" t="s">
        <v>17</v>
      </c>
      <c r="G35" s="155" t="n">
        <v>4</v>
      </c>
      <c r="H35" s="139" t="s">
        <v>19</v>
      </c>
      <c r="I35" s="139" t="s">
        <v>19</v>
      </c>
      <c r="J35" s="139" t="s">
        <v>19</v>
      </c>
      <c r="K35" s="139" t="s">
        <v>19</v>
      </c>
      <c r="L35" s="139" t="s">
        <v>19</v>
      </c>
    </row>
    <row r="36" customFormat="false" ht="38.8" hidden="false" customHeight="true" outlineLevel="0" collapsed="false">
      <c r="A36" s="139" t="n">
        <v>33</v>
      </c>
      <c r="B36" s="147" t="s">
        <v>316</v>
      </c>
      <c r="C36" s="127" t="s">
        <v>317</v>
      </c>
      <c r="D36" s="127" t="s">
        <v>307</v>
      </c>
      <c r="E36" s="68" t="s">
        <v>83</v>
      </c>
      <c r="F36" s="127" t="s">
        <v>17</v>
      </c>
      <c r="G36" s="155" t="n">
        <v>8</v>
      </c>
      <c r="H36" s="139" t="s">
        <v>19</v>
      </c>
      <c r="I36" s="139" t="s">
        <v>19</v>
      </c>
      <c r="J36" s="139" t="s">
        <v>19</v>
      </c>
      <c r="K36" s="139" t="s">
        <v>19</v>
      </c>
      <c r="L36" s="139" t="s">
        <v>19</v>
      </c>
    </row>
    <row r="37" customFormat="false" ht="16.9" hidden="false" customHeight="false" outlineLevel="0" collapsed="false">
      <c r="A37" s="139" t="n">
        <v>34</v>
      </c>
      <c r="B37" s="147" t="s">
        <v>318</v>
      </c>
      <c r="C37" s="127" t="s">
        <v>319</v>
      </c>
      <c r="D37" s="127" t="s">
        <v>307</v>
      </c>
      <c r="E37" s="68" t="s">
        <v>83</v>
      </c>
      <c r="F37" s="127" t="s">
        <v>17</v>
      </c>
      <c r="G37" s="155" t="n">
        <v>5</v>
      </c>
      <c r="H37" s="139" t="s">
        <v>19</v>
      </c>
      <c r="I37" s="139" t="s">
        <v>19</v>
      </c>
      <c r="J37" s="139" t="s">
        <v>19</v>
      </c>
      <c r="K37" s="139" t="s">
        <v>19</v>
      </c>
      <c r="L37" s="139" t="s">
        <v>19</v>
      </c>
    </row>
    <row r="38" customFormat="false" ht="33.8" hidden="false" customHeight="true" outlineLevel="0" collapsed="false">
      <c r="A38" s="156"/>
      <c r="B38" s="157" t="s">
        <v>320</v>
      </c>
      <c r="C38" s="158" t="s">
        <v>190</v>
      </c>
      <c r="D38" s="159" t="s">
        <v>19</v>
      </c>
      <c r="E38" s="158" t="s">
        <v>16</v>
      </c>
      <c r="F38" s="159" t="n">
        <v>2000</v>
      </c>
      <c r="G38" s="160"/>
      <c r="H38" s="161"/>
      <c r="I38" s="162"/>
      <c r="J38" s="162"/>
      <c r="K38" s="162"/>
      <c r="L38" s="156"/>
    </row>
    <row r="39" customFormat="false" ht="31.5" hidden="false" customHeight="true" outlineLevel="0" collapsed="false">
      <c r="A39" s="156"/>
      <c r="B39" s="78" t="s">
        <v>321</v>
      </c>
      <c r="C39" s="158" t="s">
        <v>322</v>
      </c>
      <c r="D39" s="159" t="s">
        <v>293</v>
      </c>
      <c r="E39" s="158" t="n">
        <v>15</v>
      </c>
      <c r="F39" s="163"/>
      <c r="G39" s="163"/>
      <c r="H39" s="164"/>
      <c r="I39" s="165"/>
      <c r="J39" s="166"/>
      <c r="K39" s="166"/>
      <c r="L39" s="156"/>
    </row>
    <row r="40" customFormat="false" ht="29.3" hidden="false" customHeight="true" outlineLevel="0" collapsed="false">
      <c r="A40" s="156"/>
      <c r="B40" s="78" t="s">
        <v>323</v>
      </c>
      <c r="C40" s="167" t="s">
        <v>322</v>
      </c>
      <c r="D40" s="168" t="s">
        <v>17</v>
      </c>
      <c r="E40" s="167" t="n">
        <v>24</v>
      </c>
      <c r="F40" s="116"/>
      <c r="G40" s="116"/>
      <c r="H40" s="169"/>
      <c r="I40" s="170"/>
      <c r="J40" s="170"/>
      <c r="K40" s="171"/>
      <c r="L40" s="171"/>
    </row>
    <row r="41" customFormat="false" ht="34.2" hidden="false" customHeight="true" outlineLevel="0" collapsed="false">
      <c r="A41" s="156"/>
      <c r="B41" s="78" t="s">
        <v>324</v>
      </c>
      <c r="C41" s="167" t="s">
        <v>325</v>
      </c>
      <c r="D41" s="168" t="s">
        <v>17</v>
      </c>
      <c r="E41" s="167" t="n">
        <v>49</v>
      </c>
      <c r="F41" s="116"/>
      <c r="G41" s="116"/>
      <c r="H41" s="169"/>
      <c r="I41" s="170"/>
      <c r="J41" s="170"/>
      <c r="K41" s="171"/>
      <c r="L41" s="171"/>
    </row>
    <row r="42" customFormat="false" ht="32.3" hidden="false" customHeight="true" outlineLevel="0" collapsed="false">
      <c r="A42" s="156"/>
      <c r="B42" s="78" t="s">
        <v>326</v>
      </c>
      <c r="C42" s="167" t="s">
        <v>322</v>
      </c>
      <c r="D42" s="168" t="s">
        <v>287</v>
      </c>
      <c r="E42" s="167" t="n">
        <v>8</v>
      </c>
      <c r="F42" s="116"/>
      <c r="G42" s="116"/>
      <c r="H42" s="169"/>
      <c r="I42" s="170"/>
      <c r="J42" s="170"/>
      <c r="K42" s="171"/>
      <c r="L42" s="171"/>
    </row>
    <row r="43" customFormat="false" ht="27.55" hidden="false" customHeight="true" outlineLevel="0" collapsed="false">
      <c r="A43" s="156"/>
      <c r="B43" s="172" t="s">
        <v>327</v>
      </c>
      <c r="C43" s="173"/>
      <c r="D43" s="173"/>
      <c r="E43" s="173"/>
      <c r="F43" s="173"/>
      <c r="G43" s="173"/>
      <c r="H43" s="174" t="n">
        <v>0</v>
      </c>
      <c r="I43" s="170"/>
      <c r="J43" s="170"/>
      <c r="K43" s="171"/>
      <c r="L43" s="171"/>
    </row>
    <row r="44" customFormat="false" ht="15.9" hidden="false" customHeight="false" outlineLevel="0" collapsed="false">
      <c r="A44" s="156"/>
      <c r="B44" s="175" t="s">
        <v>328</v>
      </c>
      <c r="C44" s="176"/>
      <c r="D44" s="176"/>
      <c r="E44" s="176"/>
      <c r="F44" s="176"/>
      <c r="G44" s="176"/>
      <c r="H44" s="176"/>
      <c r="I44" s="177" t="n">
        <v>0</v>
      </c>
      <c r="J44" s="170"/>
      <c r="K44" s="171"/>
      <c r="L44" s="171"/>
    </row>
    <row r="45" customFormat="false" ht="21.3" hidden="false" customHeight="true" outlineLevel="0" collapsed="false">
      <c r="A45" s="156"/>
      <c r="B45" s="172" t="s">
        <v>329</v>
      </c>
      <c r="C45" s="154"/>
      <c r="D45" s="154"/>
      <c r="E45" s="154"/>
      <c r="F45" s="154"/>
      <c r="G45" s="154"/>
      <c r="H45" s="154"/>
      <c r="I45" s="154"/>
      <c r="J45" s="177" t="n">
        <v>0</v>
      </c>
      <c r="K45" s="171"/>
      <c r="L45" s="171"/>
    </row>
    <row r="46" customFormat="false" ht="23.75" hidden="false" customHeight="true" outlineLevel="0" collapsed="false">
      <c r="A46" s="156"/>
      <c r="B46" s="172" t="s">
        <v>330</v>
      </c>
      <c r="C46" s="154"/>
      <c r="D46" s="154"/>
      <c r="E46" s="154"/>
      <c r="F46" s="154"/>
      <c r="G46" s="154"/>
      <c r="H46" s="154"/>
      <c r="I46" s="154"/>
      <c r="J46" s="154"/>
      <c r="K46" s="178" t="n">
        <v>0</v>
      </c>
      <c r="L46" s="171"/>
    </row>
    <row r="47" customFormat="false" ht="15" hidden="false" customHeight="false" outlineLevel="0" collapsed="false">
      <c r="A47" s="156"/>
      <c r="B47" s="175" t="s">
        <v>331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78" t="n">
        <v>0</v>
      </c>
    </row>
    <row r="48" customFormat="false" ht="16.15" hidden="false" customHeight="false" outlineLevel="0" collapsed="false">
      <c r="B48" s="179"/>
      <c r="C48" s="180"/>
      <c r="D48" s="180"/>
      <c r="E48" s="163"/>
      <c r="F48" s="165"/>
      <c r="G48" s="165"/>
      <c r="H48" s="164"/>
      <c r="I48" s="165"/>
      <c r="J48" s="165"/>
      <c r="K48" s="165"/>
      <c r="L48" s="132"/>
    </row>
    <row r="49" customFormat="false" ht="18.5" hidden="false" customHeight="true" outlineLevel="0" collapsed="false">
      <c r="B49" s="81" t="s">
        <v>212</v>
      </c>
      <c r="C49" s="81"/>
      <c r="D49" s="81"/>
      <c r="E49" s="81"/>
      <c r="F49" s="81"/>
      <c r="G49" s="84"/>
      <c r="H49" s="82"/>
      <c r="I49" s="84"/>
      <c r="J49" s="82"/>
      <c r="K49" s="82"/>
      <c r="L49" s="181"/>
    </row>
    <row r="50" customFormat="false" ht="13.8" hidden="false" customHeight="true" outlineLevel="0" collapsed="false">
      <c r="B50" s="81" t="s">
        <v>332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customFormat="false" ht="23.05" hidden="false" customHeight="true" outlineLevel="0" collapsed="false">
      <c r="B51" s="81" t="s">
        <v>333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customFormat="false" ht="18.5" hidden="false" customHeight="true" outlineLevel="0" collapsed="false">
      <c r="B52" s="81" t="s">
        <v>334</v>
      </c>
      <c r="C52" s="81"/>
      <c r="D52" s="81"/>
      <c r="E52" s="81"/>
      <c r="F52" s="81"/>
      <c r="G52" s="81"/>
      <c r="H52" s="81"/>
      <c r="I52" s="86"/>
      <c r="J52" s="86"/>
      <c r="K52" s="86"/>
      <c r="L52" s="86"/>
    </row>
    <row r="53" customFormat="false" ht="16.15" hidden="false" customHeight="false" outlineLevel="0" collapsed="false">
      <c r="B53" s="182"/>
      <c r="C53" s="183"/>
      <c r="D53" s="183"/>
      <c r="E53" s="184"/>
      <c r="F53" s="183"/>
      <c r="G53" s="183"/>
      <c r="H53" s="185"/>
      <c r="I53" s="186"/>
      <c r="J53" s="186"/>
      <c r="K53" s="186"/>
      <c r="L53" s="187"/>
    </row>
    <row r="54" customFormat="false" ht="33.15" hidden="false" customHeight="true" outlineLevel="0" collapsed="false">
      <c r="B54" s="179" t="s">
        <v>335</v>
      </c>
      <c r="C54" s="179"/>
      <c r="D54" s="179"/>
      <c r="E54" s="179"/>
      <c r="F54" s="180" t="s">
        <v>336</v>
      </c>
      <c r="G54" s="180"/>
      <c r="H54" s="180"/>
      <c r="I54" s="186"/>
      <c r="J54" s="186"/>
      <c r="K54" s="186"/>
      <c r="L54" s="187"/>
    </row>
    <row r="55" customFormat="false" ht="16.15" hidden="false" customHeight="false" outlineLevel="0" collapsed="false">
      <c r="B55" s="0"/>
      <c r="C55" s="0"/>
      <c r="D55" s="0"/>
      <c r="E55" s="0"/>
      <c r="F55" s="0"/>
      <c r="G55" s="0"/>
      <c r="H55" s="0"/>
    </row>
    <row r="56" customFormat="false" ht="16.15" hidden="false" customHeight="false" outlineLevel="0" collapsed="false">
      <c r="B56" s="0"/>
      <c r="C56" s="0"/>
      <c r="D56" s="0"/>
      <c r="E56" s="0"/>
      <c r="F56" s="0"/>
      <c r="G56" s="0"/>
      <c r="H56" s="0"/>
    </row>
    <row r="57" customFormat="false" ht="16.15" hidden="false" customHeight="false" outlineLevel="0" collapsed="false">
      <c r="B57" s="22" t="s">
        <v>139</v>
      </c>
      <c r="C57" s="41"/>
      <c r="D57" s="41"/>
      <c r="E57" s="41"/>
      <c r="F57" s="41"/>
      <c r="G57" s="0"/>
      <c r="H57" s="0"/>
    </row>
    <row r="58" customFormat="false" ht="16.15" hidden="false" customHeight="false" outlineLevel="0" collapsed="false">
      <c r="B58" s="22" t="s">
        <v>181</v>
      </c>
      <c r="C58" s="41"/>
      <c r="D58" s="41"/>
      <c r="E58" s="41"/>
      <c r="F58" s="41"/>
      <c r="G58" s="0"/>
      <c r="H58" s="0"/>
    </row>
    <row r="59" customFormat="false" ht="16.15" hidden="false" customHeight="false" outlineLevel="0" collapsed="false">
      <c r="B59" s="0" t="s">
        <v>337</v>
      </c>
      <c r="C59" s="41"/>
      <c r="D59" s="41"/>
      <c r="E59" s="41"/>
      <c r="F59" s="23" t="s">
        <v>338</v>
      </c>
      <c r="G59" s="23"/>
      <c r="H59" s="23"/>
    </row>
    <row r="60" customFormat="false" ht="44.2" hidden="false" customHeight="tru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37"/>
  <mergeCells count="13">
    <mergeCell ref="B1:K1"/>
    <mergeCell ref="C43:G43"/>
    <mergeCell ref="C44:H44"/>
    <mergeCell ref="C45:I45"/>
    <mergeCell ref="C46:J46"/>
    <mergeCell ref="C47:K47"/>
    <mergeCell ref="B49:F49"/>
    <mergeCell ref="B50:L50"/>
    <mergeCell ref="B51:L51"/>
    <mergeCell ref="B52:H52"/>
    <mergeCell ref="B54:E54"/>
    <mergeCell ref="F54:H54"/>
    <mergeCell ref="F59:H59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24" activeCellId="0" sqref="D24"/>
    </sheetView>
  </sheetViews>
  <sheetFormatPr defaultColWidth="11.0429687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2" width="7.76"/>
    <col collapsed="false" customWidth="true" hidden="false" outlineLevel="0" max="8" min="8" style="132" width="16.25"/>
    <col collapsed="false" customWidth="true" hidden="false" outlineLevel="0" max="9" min="9" style="0" width="7.09"/>
    <col collapsed="false" customWidth="true" hidden="false" outlineLevel="0" max="10" min="10" style="132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88" t="s">
        <v>339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customFormat="false" ht="13.8" hidden="false" customHeight="false" outlineLevel="0" collapsed="false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customFormat="false" ht="13.8" hidden="false" customHeight="false" outlineLevel="0" collapsed="false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customFormat="false" ht="13.8" hidden="false" customHeight="false" outlineLevel="0" collapsed="false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customFormat="false" ht="13.8" hidden="false" customHeight="false" outlineLevel="0" collapsed="false">
      <c r="A5" s="189"/>
      <c r="B5" s="189"/>
      <c r="C5" s="189"/>
      <c r="D5" s="189"/>
      <c r="E5" s="189"/>
      <c r="F5" s="189"/>
      <c r="G5" s="0"/>
      <c r="H5" s="0"/>
      <c r="J5" s="0"/>
      <c r="N5" s="190"/>
      <c r="O5" s="191"/>
      <c r="P5" s="191"/>
      <c r="Q5" s="190"/>
    </row>
    <row r="6" customFormat="false" ht="16.15" hidden="false" customHeight="false" outlineLevel="0" collapsed="false">
      <c r="A6" s="192" t="str">
        <f aca="false">Обложка!E7</f>
        <v>01.02.2023-28.02.2023</v>
      </c>
      <c r="B6" s="192"/>
      <c r="C6" s="192"/>
      <c r="G6" s="0"/>
      <c r="H6" s="0"/>
      <c r="J6" s="0"/>
    </row>
    <row r="7" customFormat="false" ht="16.15" hidden="false" customHeight="false" outlineLevel="0" collapsed="false">
      <c r="A7" s="193"/>
      <c r="B7" s="193"/>
      <c r="C7" s="193"/>
      <c r="D7" s="194" t="n">
        <v>44964</v>
      </c>
      <c r="E7" s="194"/>
      <c r="F7" s="194"/>
      <c r="G7" s="194" t="n">
        <v>44979</v>
      </c>
      <c r="H7" s="194"/>
      <c r="I7" s="194"/>
      <c r="J7" s="195"/>
      <c r="K7" s="195"/>
      <c r="L7" s="195"/>
    </row>
    <row r="8" customFormat="false" ht="92.5" hidden="false" customHeight="true" outlineLevel="0" collapsed="false">
      <c r="A8" s="196" t="s">
        <v>340</v>
      </c>
      <c r="B8" s="196" t="s">
        <v>3</v>
      </c>
      <c r="C8" s="196" t="s">
        <v>341</v>
      </c>
      <c r="D8" s="197" t="s">
        <v>8</v>
      </c>
      <c r="E8" s="197" t="s">
        <v>342</v>
      </c>
      <c r="F8" s="198" t="s">
        <v>343</v>
      </c>
      <c r="G8" s="197" t="s">
        <v>8</v>
      </c>
      <c r="H8" s="197" t="s">
        <v>342</v>
      </c>
      <c r="I8" s="198" t="s">
        <v>343</v>
      </c>
      <c r="J8" s="199"/>
      <c r="K8" s="199"/>
      <c r="L8" s="200"/>
    </row>
    <row r="9" customFormat="false" ht="16.15" hidden="false" customHeight="false" outlineLevel="0" collapsed="false">
      <c r="A9" s="196" t="n">
        <v>1</v>
      </c>
      <c r="B9" s="147" t="str">
        <f aca="false">КЛ!B13</f>
        <v>Цех №1 Секция 1 (1 ЭТАЖ)</v>
      </c>
      <c r="C9" s="146" t="str">
        <f aca="false">КЛ!C13</f>
        <v>1,2,3</v>
      </c>
      <c r="D9" s="68" t="s">
        <v>19</v>
      </c>
      <c r="E9" s="127" t="n">
        <v>0</v>
      </c>
      <c r="F9" s="196" t="s">
        <v>344</v>
      </c>
      <c r="G9" s="68" t="s">
        <v>19</v>
      </c>
      <c r="H9" s="127" t="n">
        <v>0</v>
      </c>
      <c r="I9" s="196" t="s">
        <v>344</v>
      </c>
      <c r="J9" s="163"/>
      <c r="K9" s="165"/>
      <c r="L9" s="201"/>
    </row>
    <row r="10" customFormat="false" ht="29.85" hidden="false" customHeight="false" outlineLevel="0" collapsed="false">
      <c r="A10" s="196" t="n">
        <v>2</v>
      </c>
      <c r="B10" s="147" t="str">
        <f aca="false">КЛ!B14</f>
        <v>Производственные склады Секция 1  (1ЭТАЖ)</v>
      </c>
      <c r="C10" s="146" t="n">
        <f aca="false">КЛ!C14</f>
        <v>4</v>
      </c>
      <c r="D10" s="68" t="s">
        <v>19</v>
      </c>
      <c r="E10" s="127" t="n">
        <v>0</v>
      </c>
      <c r="F10" s="196" t="s">
        <v>344</v>
      </c>
      <c r="G10" s="68" t="s">
        <v>19</v>
      </c>
      <c r="H10" s="127" t="n">
        <v>0</v>
      </c>
      <c r="I10" s="196" t="s">
        <v>344</v>
      </c>
      <c r="J10" s="163"/>
      <c r="K10" s="165"/>
      <c r="L10" s="201"/>
    </row>
    <row r="11" customFormat="false" ht="52.7" hidden="false" customHeight="true" outlineLevel="0" collapsed="false">
      <c r="A11" s="196" t="n">
        <v>3</v>
      </c>
      <c r="B11" s="147" t="str">
        <f aca="false">КЛ!B15</f>
        <v>Цех №1 Секция 1 Помещение рядом с экспедицией (1 ЭТАЖ)</v>
      </c>
      <c r="C11" s="146" t="n">
        <f aca="false">КЛ!C15</f>
        <v>5</v>
      </c>
      <c r="D11" s="68" t="s">
        <v>19</v>
      </c>
      <c r="E11" s="127" t="n">
        <v>0</v>
      </c>
      <c r="F11" s="196" t="s">
        <v>344</v>
      </c>
      <c r="G11" s="68" t="s">
        <v>19</v>
      </c>
      <c r="H11" s="127" t="n">
        <v>0</v>
      </c>
      <c r="I11" s="196" t="s">
        <v>344</v>
      </c>
      <c r="J11" s="163"/>
      <c r="K11" s="165"/>
      <c r="L11" s="201"/>
    </row>
    <row r="12" customFormat="false" ht="16.15" hidden="false" customHeight="false" outlineLevel="0" collapsed="false">
      <c r="A12" s="196" t="n">
        <v>4</v>
      </c>
      <c r="B12" s="147" t="str">
        <f aca="false">КЛ!B16</f>
        <v>ЦЕХ №2 (2 ЭТАЖ)</v>
      </c>
      <c r="C12" s="146" t="n">
        <f aca="false">КЛ!C16</f>
        <v>7</v>
      </c>
      <c r="D12" s="68" t="s">
        <v>19</v>
      </c>
      <c r="E12" s="127" t="n">
        <v>0</v>
      </c>
      <c r="F12" s="196" t="s">
        <v>344</v>
      </c>
      <c r="G12" s="68" t="s">
        <v>19</v>
      </c>
      <c r="H12" s="127" t="n">
        <v>0</v>
      </c>
      <c r="I12" s="196" t="s">
        <v>344</v>
      </c>
      <c r="J12" s="163"/>
      <c r="K12" s="165"/>
      <c r="L12" s="201"/>
    </row>
    <row r="13" customFormat="false" ht="16.15" hidden="false" customHeight="false" outlineLevel="0" collapsed="false">
      <c r="A13" s="196" t="n">
        <v>5</v>
      </c>
      <c r="B13" s="147" t="str">
        <f aca="false">КЛ!B17</f>
        <v>Цех №3 Тестомесное ( 3 этаж)</v>
      </c>
      <c r="C13" s="146" t="n">
        <f aca="false">КЛ!C17</f>
        <v>8</v>
      </c>
      <c r="D13" s="68" t="s">
        <v>19</v>
      </c>
      <c r="E13" s="127" t="n">
        <v>0</v>
      </c>
      <c r="F13" s="196" t="s">
        <v>344</v>
      </c>
      <c r="G13" s="68" t="s">
        <v>19</v>
      </c>
      <c r="H13" s="127" t="n">
        <v>0</v>
      </c>
      <c r="I13" s="196" t="s">
        <v>344</v>
      </c>
      <c r="J13" s="163"/>
      <c r="K13" s="165"/>
      <c r="L13" s="201"/>
    </row>
    <row r="14" customFormat="false" ht="16.15" hidden="false" customHeight="false" outlineLevel="0" collapsed="false">
      <c r="A14" s="196" t="n">
        <v>6</v>
      </c>
      <c r="B14" s="147" t="str">
        <f aca="false">КЛ!B18</f>
        <v>Цех №4 МЕЛКОШТУЧКИ  (4 ЭТАЖ)</v>
      </c>
      <c r="C14" s="146" t="n">
        <f aca="false">КЛ!C18</f>
        <v>5</v>
      </c>
      <c r="D14" s="68" t="s">
        <v>19</v>
      </c>
      <c r="E14" s="127" t="n">
        <v>0</v>
      </c>
      <c r="F14" s="196" t="s">
        <v>344</v>
      </c>
      <c r="G14" s="68" t="s">
        <v>19</v>
      </c>
      <c r="H14" s="127" t="n">
        <v>0</v>
      </c>
      <c r="I14" s="196" t="s">
        <v>344</v>
      </c>
      <c r="J14" s="163"/>
      <c r="K14" s="199"/>
      <c r="L14" s="201"/>
    </row>
    <row r="15" customFormat="false" ht="14.15" hidden="false" customHeight="false" outlineLevel="0" collapsed="false">
      <c r="A15" s="202"/>
      <c r="B15" s="31" t="s">
        <v>345</v>
      </c>
      <c r="C15" s="196" t="n">
        <v>8</v>
      </c>
      <c r="D15" s="196"/>
      <c r="E15" s="196" t="n">
        <v>0</v>
      </c>
      <c r="F15" s="196"/>
      <c r="G15" s="203"/>
      <c r="H15" s="196" t="n">
        <v>0</v>
      </c>
      <c r="I15" s="203"/>
      <c r="J15" s="188"/>
      <c r="K15" s="188"/>
      <c r="L15" s="188"/>
    </row>
    <row r="16" customFormat="false" ht="13.8" hidden="false" customHeight="false" outlineLevel="0" collapsed="false">
      <c r="A16" s="189"/>
      <c r="B16" s="16"/>
      <c r="C16" s="201"/>
      <c r="D16" s="201"/>
      <c r="E16" s="201"/>
      <c r="F16" s="201"/>
      <c r="G16" s="0"/>
      <c r="H16" s="0"/>
      <c r="J16" s="162"/>
      <c r="K16" s="162"/>
      <c r="L16" s="162"/>
    </row>
    <row r="17" customFormat="false" ht="13.8" hidden="false" customHeight="true" outlineLevel="0" collapsed="false">
      <c r="A17" s="204" t="s">
        <v>346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customFormat="false" ht="13.8" hidden="false" customHeight="false" outlineLevel="0" collapsed="false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customFormat="false" ht="13.8" hidden="false" customHeight="false" outlineLevel="0" collapsed="false">
      <c r="A19" s="201"/>
      <c r="B19" s="201"/>
      <c r="C19" s="201"/>
      <c r="D19" s="201"/>
      <c r="E19" s="201"/>
      <c r="F19" s="201"/>
      <c r="G19" s="0"/>
      <c r="H19" s="0"/>
      <c r="J19" s="0"/>
    </row>
    <row r="20" customFormat="false" ht="13.8" hidden="false" customHeight="false" outlineLevel="0" collapsed="false">
      <c r="A20" s="201"/>
      <c r="B20" s="201"/>
      <c r="C20" s="201"/>
      <c r="D20" s="201"/>
      <c r="E20" s="201"/>
      <c r="F20" s="201"/>
      <c r="G20" s="0"/>
      <c r="H20" s="0"/>
      <c r="J20" s="0"/>
    </row>
    <row r="21" customFormat="false" ht="13.8" hidden="false" customHeight="false" outlineLevel="0" collapsed="false">
      <c r="A21" s="205" t="s">
        <v>136</v>
      </c>
      <c r="B21" s="206"/>
      <c r="C21" s="132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336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2022-10-19T12:56:05Z</cp:lastPrinted>
  <dcterms:modified xsi:type="dcterms:W3CDTF">2023-03-01T13:43:42Z</dcterms:modified>
  <cp:revision>271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