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5.jpeg" ContentType="image/jpeg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drawings/vmlDrawing3.vml" ContentType="application/vnd.openxmlformats-officedocument.vmlDrawing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drawing2.xml" ContentType="application/vnd.openxmlformats-officedocument.drawing+xml"/>
  <Override PartName="/xl/drawings/vmlDrawing2.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9.xml.rels" ContentType="application/vnd.openxmlformats-package.relationships+xml"/>
  <Override PartName="/xl/worksheets/_rels/sheet8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8" firstSheet="0" activeTab="8"/>
  </bookViews>
  <sheets>
    <sheet name="Обложка" sheetId="1" state="visible" r:id="rId2"/>
    <sheet name="Акт приемки-сдачи" sheetId="2" state="visible" r:id="rId3"/>
    <sheet name="эффект" sheetId="3" state="visible" r:id="rId4"/>
    <sheet name="График ревизий" sheetId="4" state="visible" r:id="rId5"/>
    <sheet name="Контрольный лист" sheetId="5" state="visible" r:id="rId6"/>
    <sheet name="контрол лист" sheetId="6" state="hidden" r:id="rId7"/>
    <sheet name="Лист6" sheetId="7" state="hidden" r:id="rId8"/>
    <sheet name="Лист10" sheetId="8" state="hidden" r:id="rId9"/>
    <sheet name="ИЛ" sheetId="9" state="visible" r:id="rId10"/>
  </sheets>
  <definedNames>
    <definedName function="false" hidden="false" localSheetId="3" name="_xlnm.Print_Titles" vbProcedure="false">'График ревизий'!$1:$3</definedName>
    <definedName function="false" hidden="true" localSheetId="3" name="_xlnm._FilterDatabase" vbProcedure="false">'График ревизий'!$A$1:$E$28</definedName>
    <definedName function="false" hidden="false" localSheetId="4" name="_xlnm.Print_Area" vbProcedure="false">'Контрольный лист'!$A$1:$K$45</definedName>
    <definedName function="false" hidden="false" localSheetId="4" name="_xlnm.Print_Titles" vbProcedure="false">'Контрольный лист'!$1:$3</definedName>
    <definedName function="false" hidden="true" localSheetId="4" name="_xlnm._FilterDatabase" vbProcedure="false">'Контрольный лист'!$A$3:$K$39</definedName>
    <definedName function="false" hidden="false" localSheetId="2" name="_xlnm.Print_Titles" vbProcedure="false">эффект!$1:$3</definedName>
    <definedName function="false" hidden="false" localSheetId="2" name="_xlnm.Print_Titles" vbProcedure="false">эффект!$1:$3</definedName>
    <definedName function="false" hidden="false" localSheetId="2" name="_xlnm.Print_Titles_0" vbProcedure="false">эффект!$1:$3</definedName>
    <definedName function="false" hidden="false" localSheetId="3" name="Excel_BuiltIn__FilterDatabase" vbProcedure="false">#N/A</definedName>
    <definedName function="false" hidden="false" localSheetId="3" name="_xlnm.Print_Titles" vbProcedure="false">'График ревизий'!$1:$3</definedName>
    <definedName function="false" hidden="false" localSheetId="3" name="_xlnm.Print_Titles_0" vbProcedure="false">'График ревизий'!$1:$3</definedName>
    <definedName function="false" hidden="false" localSheetId="3" name="_xlnm._FilterDatabase" vbProcedure="false">'График ревизий'!$A$1:$E$28</definedName>
    <definedName function="false" hidden="false" localSheetId="3" name="_xlnm._FilterDatabase_0" vbProcedure="false">'График ревизий'!$A$1:$E$28</definedName>
    <definedName function="false" hidden="false" localSheetId="4" name="Excel_BuiltIn_Print_Area" vbProcedure="false">'Контрольный лист'!$A$1:$N$3</definedName>
    <definedName function="false" hidden="false" localSheetId="4" name="_xlnm.Print_Area" vbProcedure="false">'Контрольный лист'!$A$1:$K$45</definedName>
    <definedName function="false" hidden="false" localSheetId="4" name="_xlnm.Print_Area_0" vbProcedure="false">'Контрольный лист'!$A$1:$K$45</definedName>
    <definedName function="false" hidden="false" localSheetId="4" name="_xlnm.Print_Titles" vbProcedure="false">'Контрольный лист'!$1:$3</definedName>
    <definedName function="false" hidden="false" localSheetId="4" name="_xlnm.Print_Titles_0" vbProcedure="false">'Контрольный лист'!$1:$3</definedName>
    <definedName function="false" hidden="false" localSheetId="4" name="_xlnm._FilterDatabase" vbProcedure="false">'Контрольный лист'!$A$3:$K$39</definedName>
    <definedName function="false" hidden="false" localSheetId="4" name="_xlnm._FilterDatabase_0" vbProcedure="false">'Контрольный лист'!$A$3:$K$39</definedName>
    <definedName function="false" hidden="false" localSheetId="5" name="Excel_BuiltIn_Print_Titles" vbProcedure="false">'контрол лист' #REF!</definedName>
    <definedName function="false" hidden="false" localSheetId="5" name="Excel_BuiltIn__FilterDatabase" vbProcedure="false">'контрол лист'!$A$1:$J$71</definedName>
    <definedName function="false" hidden="false" localSheetId="5" name="__xlnm_Print_Titles" vbProcedure="false">'контрол лист' 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6.xml><?xml version="1.0" encoding="utf-8"?>
<comments xmlns="http://schemas.openxmlformats.org/spreadsheetml/2006/main" xmlns:xdr="http://schemas.openxmlformats.org/drawingml/2006/spreadsheetDrawing">
  <authors>
    <author/>
  </authors>
  <commentList>
    <comment ref="I7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8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9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0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1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2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3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4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5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6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7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8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19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0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1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2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3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4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5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6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7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8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29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0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1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2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3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4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5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6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7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8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39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0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1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2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3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4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5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6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7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8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49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50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51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52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53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54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55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56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57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  <comment ref="I58" authorId="0">
      <text>
        <r>
          <rPr>
            <sz val="10"/>
            <rFont val="Arial"/>
            <family val="2"/>
            <charset val="1"/>
          </rPr>
          <t xml:space="preserve">Пункт 4 протокола совещания
</t>
        </r>
      </text>
    </comment>
  </commentList>
</comments>
</file>

<file path=xl/comments7.xml><?xml version="1.0" encoding="utf-8"?>
<comments xmlns="http://schemas.openxmlformats.org/spreadsheetml/2006/main" xmlns:xdr="http://schemas.openxmlformats.org/drawingml/2006/spreadsheetDrawing">
  <authors>
    <author/>
  </authors>
  <commentList>
    <comment ref="E4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5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6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7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8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9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0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1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2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3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4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5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6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7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8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19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0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1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2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3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4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5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6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7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8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29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0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1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2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3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4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5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6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7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8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39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40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41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E42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H43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H44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H45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H46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H47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H48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H49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H50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H51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I52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I53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I54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  <comment ref="I55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</commentList>
</comments>
</file>

<file path=xl/comments8.xml><?xml version="1.0" encoding="utf-8"?>
<comments xmlns="http://schemas.openxmlformats.org/spreadsheetml/2006/main" xmlns:xdr="http://schemas.openxmlformats.org/drawingml/2006/spreadsheetDrawing">
  <authors>
    <author/>
  </authors>
  <commentList>
    <comment ref="E4" authorId="0">
      <text>
        <r>
          <rPr>
            <sz val="10"/>
            <rFont val="Arial"/>
            <family val="2"/>
            <charset val="1"/>
          </rPr>
          <t xml:space="preserve">Тут будут даты согласно журналу посещения</t>
        </r>
      </text>
    </comment>
  </commentList>
</comments>
</file>

<file path=xl/sharedStrings.xml><?xml version="1.0" encoding="utf-8"?>
<sst xmlns="http://schemas.openxmlformats.org/spreadsheetml/2006/main" count="1501" uniqueCount="386">
  <si>
    <t xml:space="preserve">ОТЧЕТ ПО ДЕРАТИЗАЦИИ ДЕЗИНСЕКЦИИ</t>
  </si>
  <si>
    <t xml:space="preserve">Договор № 654</t>
  </si>
  <si>
    <t xml:space="preserve">01.09. 2021г.</t>
  </si>
  <si>
    <t xml:space="preserve">Дератизация/дезинсекция</t>
  </si>
  <si>
    <t xml:space="preserve">2 раза в месяц</t>
  </si>
  <si>
    <t xml:space="preserve">Мелкодисперсионное орошение</t>
  </si>
  <si>
    <t xml:space="preserve">1 раз в месяц</t>
  </si>
  <si>
    <t xml:space="preserve">период</t>
  </si>
  <si>
    <t xml:space="preserve">01.01.2025-31.01.2025</t>
  </si>
  <si>
    <t xml:space="preserve">Исполнитель:</t>
  </si>
  <si>
    <t xml:space="preserve">ООО «Альфадез»</t>
  </si>
  <si>
    <t xml:space="preserve">Заказчик:</t>
  </si>
  <si>
    <t xml:space="preserve">ООО «Маслодел»</t>
  </si>
  <si>
    <t xml:space="preserve">Адрес:</t>
  </si>
  <si>
    <t xml:space="preserve">Саратовская область, г. Маркс, ул. Советская д. 1</t>
  </si>
  <si>
    <t xml:space="preserve">АКТ СДАЧИ ПРИЕМКИ РАБОТ</t>
  </si>
  <si>
    <t xml:space="preserve">ОЦЕНКА ЭФФЕКТИВНОСТИ РАБОТ ПО ДЕРАТИЗАЦИИ,ДЕЗИНСЕКЦИИ</t>
  </si>
  <si>
    <t xml:space="preserve">ГРАФИК ОСМОТРА СРЕДСТВ КОНТРОЛЯ ДЕРАТИЗАЦИИ,ДЕЗИНСЕКЦИИ</t>
  </si>
  <si>
    <t xml:space="preserve">КОНТРОЛЬНЫЙ ЛИСТ ПРОВЕРКИ СРЕДСТВ КОНТРОЛЯ ДЕРАТИЗАЦИИ,</t>
  </si>
  <si>
    <t xml:space="preserve">ДЕЗИНСЕКЦИИ</t>
  </si>
  <si>
    <t xml:space="preserve">КОНТРОЛЬНЫЙ ЛИСТ ПРОВЕРКИ ИНСЕКТИЦИДНЫХ ЛАМП  </t>
  </si>
  <si>
    <t xml:space="preserve">ПО ЛЕТАЮЩИМ СИНАНТРОПНЫМ ЧЛЕНИСТОНОГИМ </t>
  </si>
  <si>
    <t xml:space="preserve">Составил:</t>
  </si>
  <si>
    <t xml:space="preserve">Специалист по пест контролю ООО «Альфадез»</t>
  </si>
  <si>
    <t xml:space="preserve">Руденко В.Н._______</t>
  </si>
  <si>
    <t xml:space="preserve">Согласовано:</t>
  </si>
  <si>
    <t xml:space="preserve">Представитель  ООО «Маслодел»</t>
  </si>
  <si>
    <t xml:space="preserve">Арсентьева Е.Ю. /_______</t>
  </si>
  <si>
    <t xml:space="preserve">Исполнитель ООО «Альфадез», в лице Специалиста по пест контролю дезинфектора Руденко В.Н.  с одной стороны и</t>
  </si>
  <si>
    <t xml:space="preserve">в лице представителя Заказчика с другой стороны составили   настоящий  Акт  о  том,  что за период</t>
  </si>
  <si>
    <t xml:space="preserve">были проведены работы по договору № 654</t>
  </si>
  <si>
    <t xml:space="preserve">При подписании Сторонами настоящего Акта, работы считаются выполненными в полном объеме. Взаимных претензий по результатам работ Стороны не имеют.</t>
  </si>
  <si>
    <t xml:space="preserve">Дератизация помещений</t>
  </si>
  <si>
    <t xml:space="preserve">Осмотр помещений</t>
  </si>
  <si>
    <t xml:space="preserve">кв.м</t>
  </si>
  <si>
    <t xml:space="preserve">Установка клеевых ловушек</t>
  </si>
  <si>
    <t xml:space="preserve">шт</t>
  </si>
  <si>
    <t xml:space="preserve">Дератизация территории</t>
  </si>
  <si>
    <t xml:space="preserve">Осмотр территории</t>
  </si>
  <si>
    <t xml:space="preserve">Наименование применяемого ядовитого вещества,кг</t>
  </si>
  <si>
    <t xml:space="preserve">Ратобор-брикет от грызунов</t>
  </si>
  <si>
    <t xml:space="preserve">Бродифакум 0,005%</t>
  </si>
  <si>
    <t xml:space="preserve">РОСС RU Д-RU.РА01.В.12540/24</t>
  </si>
  <si>
    <t xml:space="preserve">КГ</t>
  </si>
  <si>
    <t xml:space="preserve">См журнал учета внесенных пестицидов</t>
  </si>
  <si>
    <t xml:space="preserve">АЛТ клей  </t>
  </si>
  <si>
    <t xml:space="preserve">Полибутилен 80,8%</t>
  </si>
  <si>
    <t xml:space="preserve">РОСС  RU Д-RU.PA02.B.02791/21</t>
  </si>
  <si>
    <t xml:space="preserve">Тамагавк</t>
  </si>
  <si>
    <t xml:space="preserve">Тиаметоксам 10%</t>
  </si>
  <si>
    <r>
      <rPr>
        <sz val="10"/>
        <color rgb="FF00000A"/>
        <rFont val="Liberation Serif;Times New Roman"/>
        <family val="1"/>
        <charset val="1"/>
      </rPr>
      <t xml:space="preserve">РОСС </t>
    </r>
    <r>
      <rPr>
        <sz val="10"/>
        <color rgb="FF333333"/>
        <rFont val="Arial Cyr"/>
        <family val="2"/>
        <charset val="1"/>
      </rPr>
      <t xml:space="preserve">RU</t>
    </r>
    <r>
      <rPr>
        <sz val="10"/>
        <color rgb="FF00000A"/>
        <rFont val="Liberation Serif;Times New Roman"/>
        <family val="1"/>
        <charset val="1"/>
      </rPr>
      <t xml:space="preserve"> Д-</t>
    </r>
    <r>
      <rPr>
        <sz val="10"/>
        <color rgb="FF333333"/>
        <rFont val="Arial Cyr"/>
        <family val="2"/>
        <charset val="1"/>
      </rPr>
      <t xml:space="preserve">RU</t>
    </r>
    <r>
      <rPr>
        <sz val="10"/>
        <color rgb="FF00000A"/>
        <rFont val="Liberation Serif;Times New Roman"/>
        <family val="1"/>
        <charset val="1"/>
      </rPr>
      <t xml:space="preserve">.PA01.B.49117/23</t>
    </r>
  </si>
  <si>
    <t xml:space="preserve">Л</t>
  </si>
  <si>
    <t xml:space="preserve">Дезинсекция</t>
  </si>
  <si>
    <t xml:space="preserve">Замена клеевой пластины/приманки в инсекто мониторах</t>
  </si>
  <si>
    <t xml:space="preserve">Контрольно истребительные устройства</t>
  </si>
  <si>
    <t xml:space="preserve">КИУ</t>
  </si>
  <si>
    <t xml:space="preserve">Условные обозначения</t>
  </si>
  <si>
    <t xml:space="preserve">3 контур защиты-помещения 2 контур защиты — периметр здания 1 контур защиты — периметр территории</t>
  </si>
  <si>
    <t xml:space="preserve">КИУ-контрольно истребительные устройства от грызунов ИМ-инсектицидные мониторы/ловушки от ползающих насекомых ИЛ-инсектицидные лампы от летающих насекомых
</t>
  </si>
  <si>
    <t xml:space="preserve">Специалист ООО Альфадез</t>
  </si>
  <si>
    <t xml:space="preserve">Руденко В.Н.________</t>
  </si>
  <si>
    <t xml:space="preserve">Арсентьева Е.Ю. /_________</t>
  </si>
  <si>
    <t xml:space="preserve"> ЭФФЕКТИВНОСТЬ ПРОВЕДЕНИЯ ДЕРАТИЗАЦИИ ДЕЗИНСЕКЦИИ</t>
  </si>
  <si>
    <t xml:space="preserve">№ п\п</t>
  </si>
  <si>
    <t xml:space="preserve">Наименование</t>
  </si>
  <si>
    <t xml:space="preserve">Дератизация</t>
  </si>
  <si>
    <t xml:space="preserve">1. Площадь объекта</t>
  </si>
  <si>
    <t xml:space="preserve">1.1</t>
  </si>
  <si>
    <t xml:space="preserve">Общая площадь кв.м</t>
  </si>
  <si>
    <t xml:space="preserve">695.6</t>
  </si>
  <si>
    <t xml:space="preserve">2 Средства учета вредителей</t>
  </si>
  <si>
    <t xml:space="preserve">2.1</t>
  </si>
  <si>
    <t xml:space="preserve">Общее количество средств учета, шт</t>
  </si>
  <si>
    <t xml:space="preserve">2.2</t>
  </si>
  <si>
    <t xml:space="preserve">Заселенные, шт.</t>
  </si>
  <si>
    <t xml:space="preserve">2.3</t>
  </si>
  <si>
    <t xml:space="preserve">Свободная от вредителей площадь, % (100-1.2*100%/1.1)</t>
  </si>
  <si>
    <t xml:space="preserve">3. Методы обследования</t>
  </si>
  <si>
    <t xml:space="preserve">3.1</t>
  </si>
  <si>
    <t xml:space="preserve">Субъективная оценка</t>
  </si>
  <si>
    <t xml:space="preserve">Осмотр помещений и опрос работников подразделений   на предмет наличия грызунов или следов их жизнедеятельности (нор, погрызов, помета и др.).</t>
  </si>
  <si>
    <t xml:space="preserve">Осмотр помещения и опрос работников подразделений  на предмет наличия насекомых или следов их жизнедеятельности</t>
  </si>
  <si>
    <t xml:space="preserve">3.2</t>
  </si>
  <si>
    <t xml:space="preserve">Объективная оценка</t>
  </si>
  <si>
    <t xml:space="preserve">Контроль наличия  погрызов приманок в КИУ,  наличие грызунов или их следов на клеевых ловушках, в помещениях и на территории</t>
  </si>
  <si>
    <t xml:space="preserve">Контроль наличия насекомых на клеевых ловушках. Мониторинг инсектицидных ламп и контроль наличия  мух, мотыльков, комаров и т.д. на поддонах</t>
  </si>
  <si>
    <t xml:space="preserve">3.2.1</t>
  </si>
  <si>
    <t xml:space="preserve">-</t>
  </si>
  <si>
    <t xml:space="preserve">3.2.2</t>
  </si>
  <si>
    <t xml:space="preserve">3.2.3</t>
  </si>
  <si>
    <t xml:space="preserve">3.2.4</t>
  </si>
  <si>
    <t xml:space="preserve">3.2.5</t>
  </si>
  <si>
    <t xml:space="preserve">4. Используемые истребительные средства</t>
  </si>
  <si>
    <t xml:space="preserve">4.1</t>
  </si>
  <si>
    <t xml:space="preserve"> Родентицидные</t>
  </si>
  <si>
    <t xml:space="preserve">Ратобор-брикет от грызунов (Бродифакум 0,005%) РОСС RU Д-RU.РА01.В.12540/24 </t>
  </si>
  <si>
    <t xml:space="preserve">4.2</t>
  </si>
  <si>
    <t xml:space="preserve">Инсектицидно-родентицидные</t>
  </si>
  <si>
    <t xml:space="preserve"> АЛТ клей (Полибутилен 80,8%, полиизобутилен 9,6%) РОСС  RU Д-RU.PA02.B.02791/21</t>
  </si>
  <si>
    <t xml:space="preserve">4.3</t>
  </si>
  <si>
    <t xml:space="preserve">Инсектицидные</t>
  </si>
  <si>
    <r>
      <rPr>
        <sz val="11"/>
        <color rgb="FF333333"/>
        <rFont val="Arial Cyr"/>
        <family val="2"/>
        <charset val="1"/>
      </rPr>
      <t xml:space="preserve">Тиаметоксам 10% </t>
    </r>
    <r>
      <rPr>
        <sz val="12"/>
        <color rgb="FF00000A"/>
        <rFont val="Liberation Serif;Times New Roman"/>
        <family val="1"/>
        <charset val="1"/>
      </rPr>
      <t xml:space="preserve">РОСС </t>
    </r>
    <r>
      <rPr>
        <sz val="11"/>
        <color rgb="FF333333"/>
        <rFont val="Arial Cyr"/>
        <family val="2"/>
        <charset val="1"/>
      </rPr>
      <t xml:space="preserve">RU</t>
    </r>
    <r>
      <rPr>
        <sz val="12"/>
        <color rgb="FF00000A"/>
        <rFont val="Liberation Serif;Times New Roman"/>
        <family val="1"/>
        <charset val="1"/>
      </rPr>
      <t xml:space="preserve"> Д-</t>
    </r>
    <r>
      <rPr>
        <sz val="11"/>
        <color rgb="FF333333"/>
        <rFont val="Arial Cyr"/>
        <family val="2"/>
        <charset val="1"/>
      </rPr>
      <t xml:space="preserve">RU</t>
    </r>
    <r>
      <rPr>
        <sz val="12"/>
        <color rgb="FF00000A"/>
        <rFont val="Liberation Serif;Times New Roman"/>
        <family val="1"/>
        <charset val="1"/>
      </rPr>
      <t xml:space="preserve">.</t>
    </r>
    <r>
      <rPr>
        <sz val="11"/>
        <color rgb="FF333333"/>
        <rFont val="Arial Cyr"/>
        <family val="2"/>
        <charset val="1"/>
      </rPr>
      <t xml:space="preserve">PA01.B.49117/23</t>
    </r>
  </si>
  <si>
    <t xml:space="preserve">5. Оценка эффективности</t>
  </si>
  <si>
    <t xml:space="preserve">5.1</t>
  </si>
  <si>
    <t xml:space="preserve">  Норма эффективности: 90 - 100%-хорошая</t>
  </si>
  <si>
    <t xml:space="preserve">хорошая</t>
  </si>
  <si>
    <t xml:space="preserve">5.2</t>
  </si>
  <si>
    <t xml:space="preserve">    80 - 90% удовлетворительная.</t>
  </si>
  <si>
    <t xml:space="preserve">5.3</t>
  </si>
  <si>
    <t xml:space="preserve">  Ниже 80% - не удовлетворительная</t>
  </si>
  <si>
    <t xml:space="preserve">6. Рекомендации и дополнительные мероприятия</t>
  </si>
  <si>
    <t xml:space="preserve">6.1</t>
  </si>
  <si>
    <t xml:space="preserve">Соблюдение санитарного режима во всех подразделениях. Установка киу по периметру территории  и проведение барьерной дератизации в естественные укрытия. Обеспечение сохранности средств учета. Провести инструктаж с работниками по недопущению прикармливания нецелевых видов животных на территории. </t>
  </si>
  <si>
    <t xml:space="preserve">Руденко В.Н. /___________</t>
  </si>
  <si>
    <t xml:space="preserve">Арсентьева Е.Ю./___________</t>
  </si>
  <si>
    <t xml:space="preserve">ГРАФИК ОСМОТРА СРЕДСТВ КОНТРОЛЯ ДЕРАТИЗАЦИИ  ДЕЗИНСЕКЦИИ</t>
  </si>
  <si>
    <t xml:space="preserve">№П/П</t>
  </si>
  <si>
    <t xml:space="preserve">Месторасположение</t>
  </si>
  <si>
    <t xml:space="preserve"> Тип ловушки</t>
  </si>
  <si>
    <t xml:space="preserve">Дератизация Дезинсекция</t>
  </si>
  <si>
    <t xml:space="preserve">Коридор 2</t>
  </si>
  <si>
    <t xml:space="preserve">3 контур защиты</t>
  </si>
  <si>
    <t xml:space="preserve">13.01.25</t>
  </si>
  <si>
    <t xml:space="preserve">31.01.25</t>
  </si>
  <si>
    <t xml:space="preserve">Комната приема пищи</t>
  </si>
  <si>
    <t xml:space="preserve">Цех фасовки творога</t>
  </si>
  <si>
    <t xml:space="preserve">Склад</t>
  </si>
  <si>
    <t xml:space="preserve">Камера № 1</t>
  </si>
  <si>
    <t xml:space="preserve">Коридор 1</t>
  </si>
  <si>
    <t xml:space="preserve">Камера № 2</t>
  </si>
  <si>
    <t xml:space="preserve">Промежуточная камера</t>
  </si>
  <si>
    <t xml:space="preserve">Цельномолочный цех</t>
  </si>
  <si>
    <t xml:space="preserve">Камера № 4</t>
  </si>
  <si>
    <t xml:space="preserve">Творожный цех</t>
  </si>
  <si>
    <t xml:space="preserve">Таибур</t>
  </si>
  <si>
    <t xml:space="preserve">Участок фасовки творога</t>
  </si>
  <si>
    <t xml:space="preserve">Цех производства масла</t>
  </si>
  <si>
    <t xml:space="preserve">ИЛ</t>
  </si>
  <si>
    <t xml:space="preserve">ИМ</t>
  </si>
  <si>
    <t xml:space="preserve">Раздевалка мужская</t>
  </si>
  <si>
    <t xml:space="preserve">Лаборатория</t>
  </si>
  <si>
    <t xml:space="preserve">Комната мастеров</t>
  </si>
  <si>
    <t xml:space="preserve">Периметр вдоль зданий</t>
  </si>
  <si>
    <t xml:space="preserve">2 контур защиты</t>
  </si>
  <si>
    <t xml:space="preserve">Периметр территории вдоль забора</t>
  </si>
  <si>
    <t xml:space="preserve">1 контур защиты</t>
  </si>
  <si>
    <r>
      <rPr>
        <sz val="10"/>
        <color rgb="FF000000"/>
        <rFont val="Arial Cyr"/>
        <family val="2"/>
        <charset val="1"/>
      </rPr>
      <t xml:space="preserve">Представитель  ООО «Маслодел»              </t>
    </r>
    <r>
      <rPr>
        <u val="single"/>
        <sz val="10"/>
        <color rgb="FF000000"/>
        <rFont val="Arial Cyr"/>
        <family val="2"/>
        <charset val="1"/>
      </rPr>
      <t xml:space="preserve"> Арсентьева Е.Ю./__________</t>
    </r>
  </si>
  <si>
    <t xml:space="preserve">КОНТРОЛЬНЫЙ ЛИСТ ПРОВЕРКИ СРЕДСТВ КОНТРОЛЯ ДЕРАТИЗАЦИИ  ДЕЗИНСЕКЦИИ</t>
  </si>
  <si>
    <t xml:space="preserve">Контур защиты</t>
  </si>
  <si>
    <t xml:space="preserve">Тип ловушки</t>
  </si>
  <si>
    <t xml:space="preserve">Контрольные точки (№)</t>
  </si>
  <si>
    <t xml:space="preserve">Пищевые/ не пищевые</t>
  </si>
  <si>
    <t xml:space="preserve">Кол-во ловушек</t>
  </si>
  <si>
    <t xml:space="preserve">Погрызы Заселенные  (№)</t>
  </si>
  <si>
    <t xml:space="preserve">Наличие вредителей (№)</t>
  </si>
  <si>
    <t xml:space="preserve">Отсутствует (№)</t>
  </si>
  <si>
    <t xml:space="preserve">Повреждено (№)</t>
  </si>
  <si>
    <t xml:space="preserve">Замена/ установка (№)</t>
  </si>
  <si>
    <t xml:space="preserve">Пищевые</t>
  </si>
  <si>
    <t xml:space="preserve">3,6,7</t>
  </si>
  <si>
    <t xml:space="preserve">9,11,12,14</t>
  </si>
  <si>
    <t xml:space="preserve">15,17,18</t>
  </si>
  <si>
    <t xml:space="preserve">Тамбур</t>
  </si>
  <si>
    <t xml:space="preserve">Маслоцех</t>
  </si>
  <si>
    <t xml:space="preserve">чистка</t>
  </si>
  <si>
    <t xml:space="preserve">3,4,5</t>
  </si>
  <si>
    <t xml:space="preserve">Коридор №2, рядом с раздевалкой мужской</t>
  </si>
  <si>
    <t xml:space="preserve">1-30</t>
  </si>
  <si>
    <t xml:space="preserve">Непищевые</t>
  </si>
  <si>
    <t xml:space="preserve">1-28</t>
  </si>
  <si>
    <t xml:space="preserve">КВ.М.</t>
  </si>
  <si>
    <t xml:space="preserve">Итого средств учета от грызунов в помещениях</t>
  </si>
  <si>
    <t xml:space="preserve">Итого средств учета от грызунов вдоль периметра производственных зданий</t>
  </si>
  <si>
    <t xml:space="preserve">Итого средств учета от грызунов вдоль периметра территории забора</t>
  </si>
  <si>
    <t xml:space="preserve">Итого средств учета от ползающих насекомых в помещениях</t>
  </si>
  <si>
    <t xml:space="preserve">Итого средств учета от летающих насекомых в помещениях</t>
  </si>
  <si>
    <t xml:space="preserve">Количество «КИУ», в которых имеются погрызы приманки</t>
  </si>
  <si>
    <t xml:space="preserve">Количество клеевых ловушек с отловленными грызунами</t>
  </si>
  <si>
    <t xml:space="preserve">Итого отсутствует шт.</t>
  </si>
  <si>
    <t xml:space="preserve">Итого поврежденные шт.</t>
  </si>
  <si>
    <t xml:space="preserve">Итого замена/установка шт.</t>
  </si>
  <si>
    <t xml:space="preserve">Руденко В.Н./___________</t>
  </si>
  <si>
    <t xml:space="preserve">Представитель ООО Маслодел</t>
  </si>
  <si>
    <t xml:space="preserve">Арсентьева Е.Ю./____________</t>
  </si>
  <si>
    <t xml:space="preserve">КОНТРОЛЬНЫЙ ЛИСТ ПРОВЕРКИ СРЕДСТВ КОНТРОЛЯ ДЕРАТИЗАЦИИ ПЕНЗАМОЛИНВЕСТ</t>
  </si>
  <si>
    <t xml:space="preserve">Август 2020 г</t>
  </si>
  <si>
    <t xml:space="preserve">Пищевые и не пищевые</t>
  </si>
  <si>
    <t xml:space="preserve">Результат контроля</t>
  </si>
  <si>
    <t xml:space="preserve">Принятые меры</t>
  </si>
  <si>
    <t xml:space="preserve">Количество поврежденных приманок</t>
  </si>
  <si>
    <t xml:space="preserve">Мероприятия по предупреждению увеличения ареала обитания</t>
  </si>
  <si>
    <t xml:space="preserve">Родентицидное средство (наименование, ДВ, токсичность)</t>
  </si>
  <si>
    <t xml:space="preserve">Усл. Обозн.</t>
  </si>
  <si>
    <t xml:space="preserve">1 этаж Запасной вход</t>
  </si>
  <si>
    <t xml:space="preserve">у</t>
  </si>
  <si>
    <t xml:space="preserve"> АЛТ клей РОСС RU.АЯ12.Д02542</t>
  </si>
  <si>
    <t xml:space="preserve">1 этаж Компрессорная</t>
  </si>
  <si>
    <t xml:space="preserve">3,4,5,6,7,8</t>
  </si>
  <si>
    <t xml:space="preserve">1 этаж Цех убоя вход в чистую зону</t>
  </si>
  <si>
    <t xml:space="preserve">11,12,13,14</t>
  </si>
  <si>
    <t xml:space="preserve">1 этаж Цех убоя</t>
  </si>
  <si>
    <t xml:space="preserve">15,16,17</t>
  </si>
  <si>
    <t xml:space="preserve">1 этаж Цех убоя место хранения клеток</t>
  </si>
  <si>
    <t xml:space="preserve">1 этаж АБК цеха убоя раздевалка</t>
  </si>
  <si>
    <t xml:space="preserve">1 этаж АБК цеха убоя выход 1</t>
  </si>
  <si>
    <t xml:space="preserve">1 этаж АБК цеха убоя выход 2</t>
  </si>
  <si>
    <t xml:space="preserve">1 этаж АБК цеха убоя выход 3</t>
  </si>
  <si>
    <t xml:space="preserve">1 этаж Центральный вход</t>
  </si>
  <si>
    <t xml:space="preserve">33,34,35,36</t>
  </si>
  <si>
    <t xml:space="preserve">1 этаж Центральный вход подсобное помещение</t>
  </si>
  <si>
    <t xml:space="preserve">30,31,32</t>
  </si>
  <si>
    <t xml:space="preserve">1 этаж Центральный вход лестница со второго этажа</t>
  </si>
  <si>
    <t xml:space="preserve">1 Этаж ОМТС+ОСБ посты отгрузги</t>
  </si>
  <si>
    <t xml:space="preserve">43п,44*,45,46п</t>
  </si>
  <si>
    <t xml:space="preserve">+</t>
  </si>
  <si>
    <t xml:space="preserve">п,н</t>
  </si>
  <si>
    <t xml:space="preserve">1 Этаж ОМТС+ОСБ СГП</t>
  </si>
  <si>
    <t xml:space="preserve">41,60-62,56,57</t>
  </si>
  <si>
    <t xml:space="preserve">1 Этаж ОМТС+ОСБ коридор</t>
  </si>
  <si>
    <t xml:space="preserve">55,63*</t>
  </si>
  <si>
    <t xml:space="preserve">н</t>
  </si>
  <si>
    <t xml:space="preserve">1 Этаж ОМТС+ОСБ склад 1</t>
  </si>
  <si>
    <t xml:space="preserve">1 Этаж ОМТС+ОСБ склад 2</t>
  </si>
  <si>
    <t xml:space="preserve">1 Этаж ОМТС+ОСБ слесарная мастерская</t>
  </si>
  <si>
    <t xml:space="preserve">38-40</t>
  </si>
  <si>
    <t xml:space="preserve">1 этаж Запасной выход</t>
  </si>
  <si>
    <t xml:space="preserve">1 этаж Коридор перед постами отгрузки</t>
  </si>
  <si>
    <t xml:space="preserve">118,119,120,121</t>
  </si>
  <si>
    <t xml:space="preserve">1 этаж Новая ферма</t>
  </si>
  <si>
    <t xml:space="preserve">42,47,58</t>
  </si>
  <si>
    <t xml:space="preserve">1 этаж СГП</t>
  </si>
  <si>
    <t xml:space="preserve">1 этаж Холодный склад</t>
  </si>
  <si>
    <t xml:space="preserve">1 этаж Посты отгрузки</t>
  </si>
  <si>
    <t xml:space="preserve">109,110,111,115</t>
  </si>
  <si>
    <t xml:space="preserve">1 этаж Подсобное помещение</t>
  </si>
  <si>
    <t xml:space="preserve">1 этаж  Склад халяль</t>
  </si>
  <si>
    <t xml:space="preserve">116*</t>
  </si>
  <si>
    <t xml:space="preserve">49,50,117</t>
  </si>
  <si>
    <t xml:space="preserve">1 этаж Хозяйственная часть и раздевалки</t>
  </si>
  <si>
    <t xml:space="preserve">122,123,124,125,126</t>
  </si>
  <si>
    <t xml:space="preserve">2 этаж Женская раздевалка</t>
  </si>
  <si>
    <t xml:space="preserve">98,99,100</t>
  </si>
  <si>
    <t xml:space="preserve">2 этаж Склад хранения специя</t>
  </si>
  <si>
    <t xml:space="preserve">70,71,72,73</t>
  </si>
  <si>
    <t xml:space="preserve">2 этаж Цех упаковки</t>
  </si>
  <si>
    <t xml:space="preserve">81,82,83</t>
  </si>
  <si>
    <t xml:space="preserve">2 этаж Склад хранения гофрокартона</t>
  </si>
  <si>
    <t xml:space="preserve">2 этаж Склад АХО</t>
  </si>
  <si>
    <t xml:space="preserve">2 этаж Столовая</t>
  </si>
  <si>
    <t xml:space="preserve">2 этаж Склады ОМТС</t>
  </si>
  <si>
    <t xml:space="preserve">85,86,87,88,89,90,91,92,93,94,95</t>
  </si>
  <si>
    <t xml:space="preserve">2 этаж Склад халяль</t>
  </si>
  <si>
    <t xml:space="preserve">3 этаж Женская раздевалка</t>
  </si>
  <si>
    <t xml:space="preserve">105,106,107</t>
  </si>
  <si>
    <t xml:space="preserve">3 этаж Мужская раздевалка</t>
  </si>
  <si>
    <t xml:space="preserve">101,102,103,104</t>
  </si>
  <si>
    <t xml:space="preserve">Запасной выход и компрессорная станция</t>
  </si>
  <si>
    <t xml:space="preserve">1,2,3,4,5,6,7,8</t>
  </si>
  <si>
    <t xml:space="preserve">Не пищевые</t>
  </si>
  <si>
    <t xml:space="preserve">Бродифакум 0,005% РОСС RU Д-RU.АД37.В.11289/19</t>
  </si>
  <si>
    <t xml:space="preserve">Цех убоя</t>
  </si>
  <si>
    <t xml:space="preserve">9,10,11,12,13,14,15,16,17,18</t>
  </si>
  <si>
    <t xml:space="preserve">АБК цеха убоя</t>
  </si>
  <si>
    <t xml:space="preserve">19,20,21,22,23,24,25,26</t>
  </si>
  <si>
    <t xml:space="preserve">Запасной выход и центральный вход</t>
  </si>
  <si>
    <t xml:space="preserve">27,28,29,30,31,32,33,34</t>
  </si>
  <si>
    <t xml:space="preserve">СГП и пост отгрузки</t>
  </si>
  <si>
    <t xml:space="preserve">35,36,38,39,41,44,45,46</t>
  </si>
  <si>
    <t xml:space="preserve">Пост отгрузки</t>
  </si>
  <si>
    <t xml:space="preserve">40,42,47,48,49</t>
  </si>
  <si>
    <t xml:space="preserve">п</t>
  </si>
  <si>
    <t xml:space="preserve">Хозяйственная часть</t>
  </si>
  <si>
    <t xml:space="preserve">50,51,52,53,54,55,56,57,58,59,60</t>
  </si>
  <si>
    <t xml:space="preserve">Технические помещения</t>
  </si>
  <si>
    <t xml:space="preserve">61,62,63,64,71,72</t>
  </si>
  <si>
    <t xml:space="preserve">уп</t>
  </si>
  <si>
    <t xml:space="preserve">Стоянка</t>
  </si>
  <si>
    <t xml:space="preserve">65,66,67,68,69,70</t>
  </si>
  <si>
    <t xml:space="preserve">Северная сторона</t>
  </si>
  <si>
    <t xml:space="preserve">91,92,93,94,95,96,97,98,99,100,101,102,103,104,105,106,107,108,109,110,111,112,113,114,115,116</t>
  </si>
  <si>
    <t xml:space="preserve">зп</t>
  </si>
  <si>
    <t xml:space="preserve">Западная сторона</t>
  </si>
  <si>
    <t xml:space="preserve">117,118,119,120,121,122,123,124,125,126,127,128,129,130,131,132,133,134,135,136,137,138,139,140,141,142,143,144,145,146,147</t>
  </si>
  <si>
    <t xml:space="preserve">Южная сторона</t>
  </si>
  <si>
    <t xml:space="preserve">73,74,150,149,148,151,152,153,154,155,156,157,158</t>
  </si>
  <si>
    <t xml:space="preserve">Восточная сторона</t>
  </si>
  <si>
    <t xml:space="preserve">75,76,77,78,79,80,81,82,83,84,85,86,87,88,89,90</t>
  </si>
  <si>
    <t xml:space="preserve">Итого КИУ в помещениях</t>
  </si>
  <si>
    <t xml:space="preserve">Итого КИУ на территории</t>
  </si>
  <si>
    <t xml:space="preserve">Итого средств:</t>
  </si>
  <si>
    <t xml:space="preserve">Условные обозначения:</t>
  </si>
  <si>
    <t xml:space="preserve">пластиковые контейнеры ( КИУ)</t>
  </si>
  <si>
    <t xml:space="preserve">«0»</t>
  </si>
  <si>
    <t xml:space="preserve">Отсутствие грызунов и насекомых, следов их жизнедеятельности</t>
  </si>
  <si>
    <t xml:space="preserve">«с»</t>
  </si>
  <si>
    <t xml:space="preserve">Повреждения средств контроля</t>
  </si>
  <si>
    <t xml:space="preserve">«пс»</t>
  </si>
  <si>
    <t xml:space="preserve">«п»</t>
  </si>
  <si>
    <t xml:space="preserve">Единичные погрызы, следы жизнедеятельности грызунов (отлов не более 1 особи)</t>
  </si>
  <si>
    <t xml:space="preserve">«н»</t>
  </si>
  <si>
    <t xml:space="preserve">Отсутствие средств контроля КИУ</t>
  </si>
  <si>
    <t xml:space="preserve">Отсутствие средств контроля</t>
  </si>
  <si>
    <t xml:space="preserve">«+»</t>
  </si>
  <si>
    <t xml:space="preserve">«пп»</t>
  </si>
  <si>
    <t xml:space="preserve">Множественные погрызы
(отлов 2 и более особей)</t>
  </si>
  <si>
    <t xml:space="preserve">«з», «у»</t>
  </si>
  <si>
    <t xml:space="preserve">Замена или установка ловушки, приманки</t>
  </si>
  <si>
    <t xml:space="preserve">«зп», «уп»</t>
  </si>
  <si>
    <t xml:space="preserve">«++»</t>
  </si>
  <si>
    <t xml:space="preserve">«*»</t>
  </si>
  <si>
    <t xml:space="preserve">Поломана КИУ</t>
  </si>
  <si>
    <t xml:space="preserve">Специалист по дератизации и дезинсекции  ООО «Альфадез»</t>
  </si>
  <si>
    <t xml:space="preserve">______________/_____________</t>
  </si>
  <si>
    <t xml:space="preserve">Представитель    ООО «ПензаМолИнвест»</t>
  </si>
  <si>
    <t xml:space="preserve">ГРАФИК ОСМОТРА СРЕДСТВ КОНТРОЛЯ ДЕРАТИЗАЦИИ ПЕНЗАМОЛИНВЕСТ</t>
  </si>
  <si>
    <t xml:space="preserve">Профилактика</t>
  </si>
  <si>
    <t xml:space="preserve">Киу</t>
  </si>
  <si>
    <t xml:space="preserve">43,44,45,46</t>
  </si>
  <si>
    <t xml:space="preserve">--</t>
  </si>
  <si>
    <t xml:space="preserve">ГРАФИК ОСМОТРА СРЕДСТВ КОНТРОЛЯ ДЕРАТИЗАЦИИ</t>
  </si>
  <si>
    <t xml:space="preserve">Ноябрь</t>
  </si>
  <si>
    <t xml:space="preserve">2 этаж Склад ТУМ</t>
  </si>
  <si>
    <t xml:space="preserve">120,121,122,123,124,125</t>
  </si>
  <si>
    <t xml:space="preserve">Автомойка</t>
  </si>
  <si>
    <t xml:space="preserve">8,9,10,11,12,13</t>
  </si>
  <si>
    <t xml:space="preserve">1 контур периметр территории вдоль забора</t>
  </si>
  <si>
    <t xml:space="preserve">1-85</t>
  </si>
  <si>
    <t xml:space="preserve">2 контур Территория нового завода. Центральный вход</t>
  </si>
  <si>
    <t xml:space="preserve">1,2,3,4,5,6,7,8,9,10,11,12,13,14,15,16,17,18,19,20,21,22,23,24,25,26,27,28,29,30</t>
  </si>
  <si>
    <t xml:space="preserve">Запасной выход АБК новый завод</t>
  </si>
  <si>
    <t xml:space="preserve">31,32,33,34,35,36,37,38,39,40</t>
  </si>
  <si>
    <t xml:space="preserve">Цех убоя и приема птицы</t>
  </si>
  <si>
    <t xml:space="preserve">41,42,43,44,45,46,47,48,49,50,51,52,53,54</t>
  </si>
  <si>
    <t xml:space="preserve">Аммиачный цех</t>
  </si>
  <si>
    <t xml:space="preserve">55,56,57,58,59,60,61</t>
  </si>
  <si>
    <t xml:space="preserve">Запасной выход компрессорная станция</t>
  </si>
  <si>
    <t xml:space="preserve">62,63,64,65,66,67,68,69,70,71,72,73,74,75</t>
  </si>
  <si>
    <t xml:space="preserve">Тамбур старого завода</t>
  </si>
  <si>
    <t xml:space="preserve">Цех приема птицы старого завода</t>
  </si>
  <si>
    <t xml:space="preserve">78,79,80,81,82,83,84,85,86,87,88,89,90</t>
  </si>
  <si>
    <t xml:space="preserve">Корпус старый завод</t>
  </si>
  <si>
    <t xml:space="preserve">91,92,93,94,95,96,97,98,99,100,101,102,103,104</t>
  </si>
  <si>
    <t xml:space="preserve">АБК старый завод</t>
  </si>
  <si>
    <t xml:space="preserve">105,106,107,108,109</t>
  </si>
  <si>
    <t xml:space="preserve">Пост открузки новые фермы (1)</t>
  </si>
  <si>
    <t xml:space="preserve">110,111,112,113,114,115</t>
  </si>
  <si>
    <t xml:space="preserve">Новые фермы территория</t>
  </si>
  <si>
    <t xml:space="preserve">116,117,118,119,120,121,122,123,124,125,126</t>
  </si>
  <si>
    <t xml:space="preserve">Пост отгрузки новые фермы (2)</t>
  </si>
  <si>
    <t xml:space="preserve">127,128,129,130,131,132,133,134</t>
  </si>
  <si>
    <t xml:space="preserve">Территория склада готовой продукции</t>
  </si>
  <si>
    <t xml:space="preserve">Компрессорная (воздух)</t>
  </si>
  <si>
    <t xml:space="preserve">Вход на склад ТУМ</t>
  </si>
  <si>
    <t xml:space="preserve">Пост приема поддонов</t>
  </si>
  <si>
    <t xml:space="preserve">1,2,3,4,5,6,7</t>
  </si>
  <si>
    <t xml:space="preserve">Дезбарьер чистая зона</t>
  </si>
  <si>
    <t xml:space="preserve">143,144,145,146,147,148,149,150</t>
  </si>
  <si>
    <t xml:space="preserve">КПП</t>
  </si>
  <si>
    <t xml:space="preserve">151,152,153,154,155</t>
  </si>
  <si>
    <t xml:space="preserve">Теплостанция</t>
  </si>
  <si>
    <t xml:space="preserve">166,167,168,169,170,171,172.173,174,175,176</t>
  </si>
  <si>
    <t xml:space="preserve">ЛОС</t>
  </si>
  <si>
    <t xml:space="preserve">177,178,179,180,181,182,183.184,185,186,187,188,189,190</t>
  </si>
  <si>
    <t xml:space="preserve">Трансформаторная будка</t>
  </si>
  <si>
    <t xml:space="preserve">Дезбарьер грязная зона</t>
  </si>
  <si>
    <t xml:space="preserve">156,157,158,161,162,163</t>
  </si>
  <si>
    <t xml:space="preserve">КОНТРОЛЬНЫЙ ЛИСТ ПРОВЕРКИ ИНСЕКТИЦИДНЫХ ЛАМП ПО ЛЕТАЮЩИМ СИНАНТРОПНЫМ ЧЛЕНИСТОНОГИМ</t>
  </si>
  <si>
    <t xml:space="preserve">№
П/П</t>
  </si>
  <si>
    <t xml:space="preserve">№ Инсектицидных ламп</t>
  </si>
  <si>
    <t xml:space="preserve">Количество особей синантропных членистоногих, шт.</t>
  </si>
  <si>
    <t xml:space="preserve">принятые меры</t>
  </si>
  <si>
    <t xml:space="preserve">оч</t>
  </si>
  <si>
    <t xml:space="preserve">Итого, шт</t>
  </si>
  <si>
    <t xml:space="preserve">Летающие насекомые Инсектицидные лампы</t>
  </si>
  <si>
    <t xml:space="preserve">№ Инсектолампы</t>
  </si>
  <si>
    <t xml:space="preserve">Мошки, комары</t>
  </si>
  <si>
    <t xml:space="preserve">Мухи</t>
  </si>
  <si>
    <t xml:space="preserve">Дрозофила</t>
  </si>
  <si>
    <t xml:space="preserve">Бабочка</t>
  </si>
  <si>
    <t xml:space="preserve">Осы</t>
  </si>
  <si>
    <t xml:space="preserve">Общие сводные данные по объекту</t>
  </si>
  <si>
    <t xml:space="preserve">Вредители</t>
  </si>
  <si>
    <t xml:space="preserve">Кол-во</t>
  </si>
  <si>
    <t xml:space="preserve">Летающие насекомые </t>
  </si>
  <si>
    <t xml:space="preserve">Итого</t>
  </si>
  <si>
    <t xml:space="preserve">Условные обозначения: «-» — отсутствие насекомых, «+» — наличие насекомых,  «О» - осмотр инсектицидной лампы «Ч»-чистка инсектицидной лампы  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</si>
</sst>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@"/>
    <numFmt numFmtId="166" formatCode="0"/>
    <numFmt numFmtId="167" formatCode="0.00"/>
    <numFmt numFmtId="168" formatCode="DD/MM/YY"/>
    <numFmt numFmtId="169" formatCode="MM/YY"/>
  </numFmts>
  <fonts count="57">
    <font>
      <sz val="11"/>
      <color rgb="FF333333"/>
      <name val="Arial Cyr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 Cyr"/>
      <family val="2"/>
      <charset val="1"/>
    </font>
    <font>
      <sz val="9"/>
      <color rgb="FF000000"/>
      <name val="Arial"/>
      <family val="2"/>
      <charset val="1"/>
    </font>
    <font>
      <sz val="12"/>
      <color rgb="FF000000"/>
      <name val="Times New Roman"/>
      <family val="1"/>
      <charset val="1"/>
    </font>
    <font>
      <u val="single"/>
      <sz val="11"/>
      <color rgb="FF000000"/>
      <name val="Arial Cyr"/>
      <family val="2"/>
      <charset val="1"/>
    </font>
    <font>
      <b val="true"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9"/>
      <color rgb="FF000000"/>
      <name val="Times New Roman"/>
      <family val="1"/>
      <charset val="1"/>
    </font>
    <font>
      <sz val="10"/>
      <color rgb="FF00000A"/>
      <name val="Times New Roman"/>
      <family val="1"/>
      <charset val="1"/>
    </font>
    <font>
      <sz val="10"/>
      <color rgb="FF333333"/>
      <name val="Times New Roman"/>
      <family val="1"/>
      <charset val="1"/>
    </font>
    <font>
      <sz val="10"/>
      <color rgb="FF00000A"/>
      <name val="Liberation Serif;Times New Roman"/>
      <family val="1"/>
      <charset val="1"/>
    </font>
    <font>
      <sz val="10"/>
      <color rgb="FF333333"/>
      <name val="Arial Cyr"/>
      <family val="2"/>
      <charset val="1"/>
    </font>
    <font>
      <sz val="8"/>
      <color rgb="FF000000"/>
      <name val="Times New Roman"/>
      <family val="1"/>
      <charset val="1"/>
    </font>
    <font>
      <i val="true"/>
      <sz val="9"/>
      <color rgb="FF000000"/>
      <name val="Times New Roman"/>
      <family val="1"/>
      <charset val="1"/>
    </font>
    <font>
      <i val="true"/>
      <sz val="9"/>
      <name val="Times New Roman"/>
      <family val="1"/>
      <charset val="1"/>
    </font>
    <font>
      <i val="true"/>
      <sz val="7"/>
      <color rgb="FF000000"/>
      <name val="Times New Roman"/>
      <family val="1"/>
      <charset val="1"/>
    </font>
    <font>
      <u val="single"/>
      <sz val="12"/>
      <color rgb="FF000000"/>
      <name val="Times New Roman"/>
      <family val="1"/>
      <charset val="1"/>
    </font>
    <font>
      <sz val="10.5"/>
      <color rgb="FF333333"/>
      <name val="Times New Roman"/>
      <family val="1"/>
      <charset val="1"/>
    </font>
    <font>
      <b val="true"/>
      <sz val="10.5"/>
      <color rgb="FF333333"/>
      <name val="Times New Roman"/>
      <family val="1"/>
      <charset val="1"/>
    </font>
    <font>
      <sz val="10"/>
      <color rgb="FF333333"/>
      <name val="Arial Cyr1"/>
      <family val="0"/>
      <charset val="1"/>
    </font>
    <font>
      <sz val="12"/>
      <color rgb="FF00000A"/>
      <name val="Liberation Serif;Times New Roman"/>
      <family val="1"/>
      <charset val="1"/>
    </font>
    <font>
      <sz val="10.5"/>
      <color rgb="FF000000"/>
      <name val="Arial Cyr"/>
      <family val="2"/>
      <charset val="1"/>
    </font>
    <font>
      <u val="single"/>
      <sz val="10"/>
      <color rgb="FF000000"/>
      <name val="Times New Roman"/>
      <family val="1"/>
      <charset val="1"/>
    </font>
    <font>
      <sz val="11"/>
      <color rgb="FF333333"/>
      <name val="Times New Roman"/>
      <family val="1"/>
      <charset val="1"/>
    </font>
    <font>
      <b val="true"/>
      <sz val="10.5"/>
      <color rgb="FF000000"/>
      <name val="Times New Roman"/>
      <family val="1"/>
      <charset val="1"/>
    </font>
    <font>
      <sz val="11"/>
      <color rgb="FF000000"/>
      <name val="Times New Roman"/>
      <family val="1"/>
      <charset val="1"/>
    </font>
    <font>
      <sz val="9"/>
      <color rgb="FF333333"/>
      <name val="Arial"/>
      <family val="2"/>
      <charset val="1"/>
    </font>
    <font>
      <sz val="10"/>
      <color rgb="FF000000"/>
      <name val="Arial Cyr"/>
      <family val="2"/>
      <charset val="1"/>
    </font>
    <font>
      <u val="single"/>
      <sz val="10"/>
      <color rgb="FF000000"/>
      <name val="Arial Cyr"/>
      <family val="2"/>
      <charset val="1"/>
    </font>
    <font>
      <sz val="9"/>
      <color rgb="FF000000"/>
      <name val="Times new roman"/>
      <family val="1"/>
      <charset val="1"/>
    </font>
    <font>
      <sz val="9"/>
      <color rgb="FF333333"/>
      <name val="Times new roman"/>
      <family val="1"/>
      <charset val="1"/>
    </font>
    <font>
      <b val="true"/>
      <sz val="9"/>
      <color rgb="FF000000"/>
      <name val="Times new roman"/>
      <family val="1"/>
      <charset val="1"/>
    </font>
    <font>
      <b val="true"/>
      <sz val="9"/>
      <color rgb="FF333333"/>
      <name val="Times new roman"/>
      <family val="1"/>
      <charset val="1"/>
    </font>
    <font>
      <i val="true"/>
      <sz val="9"/>
      <color rgb="FF000000"/>
      <name val="Times new roman"/>
      <family val="1"/>
      <charset val="1"/>
    </font>
    <font>
      <u val="single"/>
      <sz val="9"/>
      <color rgb="FF000000"/>
      <name val="Times new roman"/>
      <family val="1"/>
      <charset val="1"/>
    </font>
    <font>
      <sz val="9"/>
      <color rgb="FF000000"/>
      <name val="Times New Roman1"/>
      <family val="0"/>
      <charset val="1"/>
    </font>
    <font>
      <b val="true"/>
      <sz val="9"/>
      <color rgb="FF000000"/>
      <name val="Times New Roman1"/>
      <family val="0"/>
      <charset val="1"/>
    </font>
    <font>
      <sz val="9"/>
      <color rgb="FF333333"/>
      <name val="Times New Roman1"/>
      <family val="0"/>
      <charset val="1"/>
    </font>
    <font>
      <sz val="10"/>
      <color rgb="FF000000"/>
      <name val="Times New Roman1"/>
      <family val="0"/>
      <charset val="1"/>
    </font>
    <font>
      <sz val="10"/>
      <name val="Arial"/>
      <family val="2"/>
      <charset val="1"/>
    </font>
    <font>
      <sz val="10"/>
      <color rgb="FF333333"/>
      <name val="Times New Roman1"/>
      <family val="0"/>
      <charset val="1"/>
    </font>
    <font>
      <sz val="11"/>
      <color rgb="FF333333"/>
      <name val="Times New Roman1"/>
      <family val="0"/>
      <charset val="1"/>
    </font>
    <font>
      <sz val="11"/>
      <color rgb="FF000000"/>
      <name val="Times New Roman1"/>
      <family val="0"/>
      <charset val="1"/>
    </font>
    <font>
      <sz val="9"/>
      <color rgb="FF000000"/>
      <name val="Arial Cyr"/>
      <family val="2"/>
      <charset val="1"/>
    </font>
    <font>
      <b val="true"/>
      <sz val="12"/>
      <color rgb="FF000000"/>
      <name val="Times New Roman"/>
      <family val="1"/>
      <charset val="1"/>
    </font>
    <font>
      <sz val="10.5"/>
      <color rgb="FF000000"/>
      <name val="Times New Roman1"/>
      <family val="0"/>
      <charset val="1"/>
    </font>
    <font>
      <sz val="12"/>
      <color rgb="FF333333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2"/>
      <name val="Times new roman"/>
      <family val="1"/>
      <charset val="1"/>
    </font>
    <font>
      <b val="true"/>
      <sz val="12"/>
      <color rgb="FF000000"/>
      <name val="Times new roman"/>
      <family val="1"/>
      <charset val="1"/>
    </font>
    <font>
      <b val="true"/>
      <u val="single"/>
      <sz val="11"/>
      <color rgb="FF000000"/>
      <name val="Arial Cyr"/>
      <family val="2"/>
      <charset val="1"/>
    </font>
    <font>
      <b val="true"/>
      <u val="single"/>
      <sz val="9"/>
      <color rgb="FF000000"/>
      <name val="Arial Cyr"/>
      <family val="2"/>
      <charset val="1"/>
    </font>
    <font>
      <b val="true"/>
      <sz val="11"/>
      <color rgb="FF000000"/>
      <name val="Arial Cyr"/>
      <family val="2"/>
      <charset val="1"/>
    </font>
    <font>
      <b val="true"/>
      <sz val="12"/>
      <color rgb="FF00000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hair"/>
      <top style="thin"/>
      <bottom style="thin"/>
      <diagonal/>
    </border>
    <border diagonalUp="false" diagonalDown="false">
      <left style="hair"/>
      <right/>
      <top style="hair"/>
      <bottom style="hair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2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5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18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2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2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20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2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2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justify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5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3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5" fontId="1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0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9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4" fillId="0" borderId="3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34" fillId="0" borderId="3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3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3" xf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4" fontId="3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2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3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3" fillId="0" borderId="3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33" fillId="0" borderId="3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32" fillId="0" borderId="3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32" fillId="0" borderId="3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3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6" fillId="0" borderId="1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36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6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2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3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32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32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4" fontId="3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3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3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3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3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0" fillId="0" borderId="1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4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8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8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8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1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1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3" fillId="0" borderId="1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9" fontId="41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3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8" fillId="0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38" fillId="0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5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3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8" fillId="0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8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8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8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2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8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40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0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49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1" fillId="0" borderId="3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8" fontId="50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0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9" fillId="0" borderId="3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51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9" fillId="0" borderId="3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52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9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5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6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5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0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50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0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167040</xdr:colOff>
      <xdr:row>11</xdr:row>
      <xdr:rowOff>105840</xdr:rowOff>
    </xdr:from>
    <xdr:to>
      <xdr:col>1</xdr:col>
      <xdr:colOff>915480</xdr:colOff>
      <xdr:row>11</xdr:row>
      <xdr:rowOff>610920</xdr:rowOff>
    </xdr:to>
    <xdr:pic>
      <xdr:nvPicPr>
        <xdr:cNvPr id="0" name="Изображение 1" descr=""/>
        <xdr:cNvPicPr/>
      </xdr:nvPicPr>
      <xdr:blipFill>
        <a:blip r:embed="rId1"/>
        <a:stretch/>
      </xdr:blipFill>
      <xdr:spPr>
        <a:xfrm>
          <a:off x="1310040" y="3664080"/>
          <a:ext cx="748440" cy="505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118080</xdr:colOff>
      <xdr:row>11</xdr:row>
      <xdr:rowOff>115200</xdr:rowOff>
    </xdr:from>
    <xdr:to>
      <xdr:col>2</xdr:col>
      <xdr:colOff>782280</xdr:colOff>
      <xdr:row>11</xdr:row>
      <xdr:rowOff>556200</xdr:rowOff>
    </xdr:to>
    <xdr:pic>
      <xdr:nvPicPr>
        <xdr:cNvPr id="1" name="Изображение 2" descr=""/>
        <xdr:cNvPicPr/>
      </xdr:nvPicPr>
      <xdr:blipFill>
        <a:blip r:embed="rId2"/>
        <a:stretch/>
      </xdr:blipFill>
      <xdr:spPr>
        <a:xfrm>
          <a:off x="2394360" y="3673440"/>
          <a:ext cx="664200" cy="44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78480</xdr:colOff>
      <xdr:row>11</xdr:row>
      <xdr:rowOff>96120</xdr:rowOff>
    </xdr:from>
    <xdr:to>
      <xdr:col>3</xdr:col>
      <xdr:colOff>803160</xdr:colOff>
      <xdr:row>11</xdr:row>
      <xdr:rowOff>579240</xdr:rowOff>
    </xdr:to>
    <xdr:pic>
      <xdr:nvPicPr>
        <xdr:cNvPr id="2" name="Изображение 3" descr=""/>
        <xdr:cNvPicPr/>
      </xdr:nvPicPr>
      <xdr:blipFill>
        <a:blip r:embed="rId3"/>
        <a:stretch/>
      </xdr:blipFill>
      <xdr:spPr>
        <a:xfrm>
          <a:off x="3316680" y="3654360"/>
          <a:ext cx="724680" cy="48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78840</xdr:colOff>
      <xdr:row>11</xdr:row>
      <xdr:rowOff>124920</xdr:rowOff>
    </xdr:from>
    <xdr:to>
      <xdr:col>4</xdr:col>
      <xdr:colOff>842760</xdr:colOff>
      <xdr:row>11</xdr:row>
      <xdr:rowOff>570240</xdr:rowOff>
    </xdr:to>
    <xdr:pic>
      <xdr:nvPicPr>
        <xdr:cNvPr id="3" name="Изображение 4" descr=""/>
        <xdr:cNvPicPr/>
      </xdr:nvPicPr>
      <xdr:blipFill>
        <a:blip r:embed="rId4"/>
        <a:stretch/>
      </xdr:blipFill>
      <xdr:spPr>
        <a:xfrm>
          <a:off x="4279320" y="3683160"/>
          <a:ext cx="763920" cy="445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225720</xdr:colOff>
      <xdr:row>11</xdr:row>
      <xdr:rowOff>59400</xdr:rowOff>
    </xdr:from>
    <xdr:to>
      <xdr:col>5</xdr:col>
      <xdr:colOff>673920</xdr:colOff>
      <xdr:row>11</xdr:row>
      <xdr:rowOff>659160</xdr:rowOff>
    </xdr:to>
    <xdr:pic>
      <xdr:nvPicPr>
        <xdr:cNvPr id="4" name="Изображение 5" descr=""/>
        <xdr:cNvPicPr/>
      </xdr:nvPicPr>
      <xdr:blipFill>
        <a:blip r:embed="rId5"/>
        <a:stretch/>
      </xdr:blipFill>
      <xdr:spPr>
        <a:xfrm>
          <a:off x="5388120" y="3617640"/>
          <a:ext cx="448200" cy="5997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1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2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3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3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9" activeCellId="0" sqref="D9"/>
    </sheetView>
  </sheetViews>
  <sheetFormatPr defaultRowHeight="14.25"/>
  <cols>
    <col collapsed="false" hidden="false" max="1" min="1" style="1" width="21.5348837209302"/>
    <col collapsed="false" hidden="false" max="7" min="2" style="1" width="13.4139534883721"/>
    <col collapsed="false" hidden="false" max="8" min="8" style="1" width="9.47441860465116"/>
    <col collapsed="false" hidden="false" max="9" min="9" style="1" width="19.8139534883721"/>
    <col collapsed="false" hidden="false" max="64" min="10" style="1" width="13.4139534883721"/>
    <col collapsed="false" hidden="false" max="1025" min="65" style="1" width="11.2"/>
  </cols>
  <sheetData>
    <row r="1" customFormat="false" ht="14.25" hidden="false" customHeight="fals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</row>
    <row r="2" customFormat="false" ht="14.25" hidden="false" customHeight="true" outlineLevel="0" collapsed="false">
      <c r="A2" s="0"/>
      <c r="B2" s="2" t="s">
        <v>0</v>
      </c>
      <c r="C2" s="2"/>
      <c r="D2" s="2"/>
      <c r="E2" s="2"/>
      <c r="F2" s="2"/>
      <c r="G2" s="0"/>
      <c r="H2" s="0"/>
      <c r="I2" s="0"/>
      <c r="J2" s="0"/>
    </row>
    <row r="3" customFormat="false" ht="13.8" hidden="false" customHeight="false" outlineLevel="0" collapsed="false">
      <c r="A3" s="0"/>
      <c r="B3" s="0"/>
      <c r="C3" s="0"/>
      <c r="D3" s="0"/>
      <c r="E3" s="0"/>
      <c r="F3" s="0"/>
      <c r="G3" s="0"/>
      <c r="H3" s="0"/>
      <c r="I3" s="0"/>
      <c r="J3" s="0"/>
    </row>
    <row r="4" customFormat="false" ht="14.25" hidden="false" customHeight="true" outlineLevel="0" collapsed="false">
      <c r="A4" s="1" t="s">
        <v>1</v>
      </c>
      <c r="B4" s="1" t="s">
        <v>2</v>
      </c>
      <c r="C4" s="0"/>
      <c r="D4" s="0"/>
      <c r="E4" s="0"/>
      <c r="F4" s="0"/>
      <c r="G4" s="0"/>
      <c r="H4" s="0"/>
      <c r="I4" s="0"/>
      <c r="J4" s="0"/>
    </row>
    <row r="5" customFormat="false" ht="14.25" hidden="false" customHeight="false" outlineLevel="0" collapsed="false">
      <c r="A5" s="0"/>
      <c r="B5" s="0"/>
      <c r="C5" s="0"/>
      <c r="D5" s="0"/>
      <c r="E5" s="0"/>
      <c r="F5" s="0"/>
      <c r="G5" s="0"/>
      <c r="H5" s="0"/>
      <c r="I5" s="0"/>
      <c r="J5" s="0"/>
    </row>
    <row r="6" customFormat="false" ht="14.25" hidden="false" customHeight="false" outlineLevel="0" collapsed="false">
      <c r="A6" s="1" t="s">
        <v>3</v>
      </c>
      <c r="B6" s="0"/>
      <c r="C6" s="1" t="s">
        <v>4</v>
      </c>
      <c r="D6" s="0"/>
      <c r="E6" s="0"/>
      <c r="F6" s="0"/>
      <c r="G6" s="0"/>
      <c r="H6" s="0"/>
      <c r="I6" s="0"/>
      <c r="J6" s="0"/>
    </row>
    <row r="7" customFormat="false" ht="14.25" hidden="false" customHeight="false" outlineLevel="0" collapsed="false">
      <c r="A7" s="3" t="s">
        <v>5</v>
      </c>
      <c r="B7" s="0"/>
      <c r="C7" s="1" t="s">
        <v>6</v>
      </c>
      <c r="D7" s="0"/>
      <c r="E7" s="0"/>
      <c r="F7" s="0"/>
      <c r="G7" s="0"/>
      <c r="H7" s="0"/>
      <c r="I7" s="0"/>
      <c r="J7" s="0"/>
    </row>
    <row r="8" customFormat="false" ht="14.25" hidden="false" customHeight="true" outlineLevel="0" collapsed="false">
      <c r="A8" s="0"/>
      <c r="B8" s="0"/>
      <c r="C8" s="4" t="s">
        <v>7</v>
      </c>
      <c r="D8" s="5" t="s">
        <v>8</v>
      </c>
      <c r="E8" s="5"/>
      <c r="F8" s="5"/>
      <c r="G8" s="0"/>
      <c r="H8" s="0"/>
      <c r="I8" s="0"/>
      <c r="J8" s="0"/>
    </row>
    <row r="9" customFormat="false" ht="14.25" hidden="false" customHeight="false" outlineLevel="0" collapsed="false">
      <c r="A9" s="0"/>
      <c r="B9" s="0"/>
      <c r="C9" s="0"/>
      <c r="D9" s="0"/>
      <c r="E9" s="0"/>
      <c r="F9" s="0"/>
      <c r="G9" s="0"/>
      <c r="H9" s="0"/>
      <c r="I9" s="0"/>
      <c r="J9" s="0"/>
    </row>
    <row r="10" customFormat="false" ht="14.25" hidden="false" customHeight="false" outlineLevel="0" collapsed="false">
      <c r="A10" s="0"/>
      <c r="B10" s="0"/>
      <c r="C10" s="0"/>
      <c r="D10" s="0"/>
      <c r="E10" s="0"/>
      <c r="F10" s="0"/>
      <c r="G10" s="0"/>
      <c r="H10" s="0"/>
      <c r="I10" s="0"/>
      <c r="J10" s="0"/>
    </row>
    <row r="11" customFormat="false" ht="14.25" hidden="false" customHeight="false" outlineLevel="0" collapsed="false">
      <c r="A11" s="0"/>
      <c r="B11" s="0"/>
      <c r="C11" s="0"/>
      <c r="D11" s="0"/>
      <c r="E11" s="0"/>
      <c r="F11" s="0"/>
      <c r="G11" s="0"/>
      <c r="H11" s="0"/>
      <c r="I11" s="0"/>
      <c r="J11" s="0"/>
    </row>
    <row r="12" customFormat="false" ht="14.25" hidden="false" customHeight="false" outlineLevel="0" collapsed="false">
      <c r="A12" s="0"/>
      <c r="B12" s="0"/>
      <c r="C12" s="0"/>
      <c r="D12" s="0"/>
      <c r="E12" s="0"/>
      <c r="F12" s="0"/>
      <c r="G12" s="0"/>
      <c r="H12" s="0"/>
      <c r="I12" s="0"/>
      <c r="J12" s="0"/>
    </row>
    <row r="13" customFormat="false" ht="14.25" hidden="false" customHeight="false" outlineLevel="0" collapsed="false">
      <c r="A13" s="0"/>
      <c r="B13" s="0"/>
      <c r="C13" s="0"/>
      <c r="D13" s="0"/>
      <c r="E13" s="0"/>
      <c r="F13" s="0"/>
      <c r="G13" s="0"/>
      <c r="H13" s="0"/>
      <c r="I13" s="0"/>
      <c r="J13" s="0"/>
    </row>
    <row r="14" customFormat="false" ht="14.25" hidden="false" customHeight="true" outlineLevel="0" collapsed="false">
      <c r="A14" s="4" t="s">
        <v>9</v>
      </c>
      <c r="B14" s="4" t="s">
        <v>10</v>
      </c>
      <c r="C14" s="0"/>
      <c r="D14" s="0"/>
      <c r="E14" s="0"/>
      <c r="F14" s="0"/>
      <c r="G14" s="0"/>
      <c r="H14" s="0"/>
      <c r="I14" s="0"/>
      <c r="J14" s="0"/>
    </row>
    <row r="15" customFormat="false" ht="14.25" hidden="false" customHeight="true" outlineLevel="0" collapsed="false">
      <c r="A15" s="4" t="s">
        <v>11</v>
      </c>
      <c r="B15" s="4" t="s">
        <v>12</v>
      </c>
      <c r="C15" s="0"/>
      <c r="D15" s="0"/>
      <c r="E15" s="0"/>
      <c r="F15" s="0"/>
      <c r="G15" s="0"/>
      <c r="H15" s="0"/>
      <c r="I15" s="0"/>
      <c r="J15" s="0"/>
    </row>
    <row r="16" customFormat="false" ht="14.25" hidden="false" customHeight="true" outlineLevel="0" collapsed="false">
      <c r="A16" s="4" t="s">
        <v>13</v>
      </c>
      <c r="B16" s="4" t="s">
        <v>14</v>
      </c>
      <c r="C16" s="0"/>
      <c r="D16" s="0"/>
      <c r="E16" s="0"/>
      <c r="F16" s="0"/>
      <c r="G16" s="0"/>
      <c r="H16" s="0"/>
      <c r="I16" s="0"/>
      <c r="J16" s="0"/>
    </row>
    <row r="17" customFormat="false" ht="14.25" hidden="false" customHeight="false" outlineLevel="0" collapsed="false">
      <c r="A17" s="0"/>
      <c r="B17" s="0"/>
      <c r="C17" s="0"/>
      <c r="D17" s="0"/>
      <c r="E17" s="0"/>
      <c r="F17" s="0"/>
      <c r="G17" s="0"/>
      <c r="H17" s="0"/>
      <c r="I17" s="0"/>
      <c r="J17" s="0"/>
    </row>
    <row r="18" customFormat="false" ht="14.25" hidden="false" customHeight="false" outlineLevel="0" collapsed="false">
      <c r="A18" s="0"/>
      <c r="B18" s="0"/>
      <c r="C18" s="0"/>
      <c r="D18" s="0"/>
      <c r="E18" s="0"/>
      <c r="F18" s="0"/>
      <c r="G18" s="0"/>
      <c r="H18" s="0"/>
      <c r="I18" s="0"/>
      <c r="J18" s="0"/>
    </row>
    <row r="19" customFormat="false" ht="14.25" hidden="false" customHeight="true" outlineLevel="0" collapsed="false">
      <c r="A19" s="0"/>
      <c r="B19" s="4" t="s">
        <v>15</v>
      </c>
      <c r="C19" s="0"/>
      <c r="D19" s="0"/>
      <c r="E19" s="0"/>
      <c r="F19" s="0"/>
      <c r="G19" s="0"/>
      <c r="H19" s="0"/>
      <c r="I19" s="0"/>
      <c r="J19" s="0"/>
    </row>
    <row r="20" customFormat="false" ht="14.25" hidden="false" customHeight="true" outlineLevel="0" collapsed="false">
      <c r="A20" s="0"/>
      <c r="B20" s="4" t="s">
        <v>16</v>
      </c>
      <c r="C20" s="0"/>
      <c r="D20" s="0"/>
      <c r="E20" s="0"/>
      <c r="F20" s="0"/>
      <c r="G20" s="0"/>
      <c r="H20" s="0"/>
      <c r="I20" s="0"/>
      <c r="J20" s="0"/>
    </row>
    <row r="21" customFormat="false" ht="14.25" hidden="false" customHeight="true" outlineLevel="0" collapsed="false">
      <c r="A21" s="0"/>
      <c r="B21" s="4" t="s">
        <v>17</v>
      </c>
      <c r="C21" s="0"/>
      <c r="D21" s="0"/>
      <c r="E21" s="0"/>
      <c r="F21" s="0"/>
      <c r="G21" s="0"/>
      <c r="H21" s="0"/>
      <c r="I21" s="0"/>
      <c r="J21" s="0"/>
    </row>
    <row r="22" customFormat="false" ht="14.25" hidden="false" customHeight="true" outlineLevel="0" collapsed="false">
      <c r="A22" s="0"/>
      <c r="B22" s="6" t="s">
        <v>18</v>
      </c>
      <c r="C22" s="7"/>
      <c r="D22" s="7"/>
      <c r="E22" s="7"/>
      <c r="F22" s="7"/>
      <c r="G22" s="7"/>
      <c r="H22" s="7"/>
      <c r="I22" s="7"/>
      <c r="J22" s="7"/>
    </row>
    <row r="23" customFormat="false" ht="14.25" hidden="false" customHeight="true" outlineLevel="0" collapsed="false">
      <c r="A23" s="0"/>
      <c r="B23" s="7" t="s">
        <v>19</v>
      </c>
      <c r="C23" s="7"/>
      <c r="D23" s="7"/>
      <c r="E23" s="7"/>
      <c r="F23" s="7"/>
      <c r="G23" s="7"/>
      <c r="H23" s="7"/>
      <c r="I23" s="7"/>
      <c r="J23" s="7"/>
    </row>
    <row r="24" customFormat="false" ht="14.25" hidden="false" customHeight="false" outlineLevel="0" collapsed="false">
      <c r="A24" s="0"/>
      <c r="B24" s="1" t="s">
        <v>20</v>
      </c>
      <c r="C24" s="0"/>
      <c r="E24" s="0"/>
      <c r="F24" s="0"/>
    </row>
    <row r="25" customFormat="false" ht="14.25" hidden="false" customHeight="false" outlineLevel="0" collapsed="false">
      <c r="A25" s="0"/>
      <c r="B25" s="8" t="s">
        <v>21</v>
      </c>
      <c r="C25" s="0"/>
      <c r="E25" s="0"/>
      <c r="F25" s="0"/>
    </row>
    <row r="26" customFormat="false" ht="14.25" hidden="false" customHeight="false" outlineLevel="0" collapsed="false">
      <c r="A26" s="0"/>
      <c r="B26" s="0"/>
      <c r="C26" s="0"/>
      <c r="E26" s="0"/>
      <c r="F26" s="0"/>
    </row>
    <row r="27" customFormat="false" ht="14.25" hidden="false" customHeight="true" outlineLevel="0" collapsed="false">
      <c r="A27" s="7"/>
      <c r="B27" s="7"/>
      <c r="C27" s="7"/>
      <c r="E27" s="0"/>
      <c r="F27" s="0"/>
    </row>
    <row r="28" customFormat="false" ht="14.25" hidden="false" customHeight="true" outlineLevel="0" collapsed="false">
      <c r="A28" s="6" t="s">
        <v>22</v>
      </c>
      <c r="B28" s="7"/>
      <c r="C28" s="7"/>
      <c r="E28" s="0"/>
      <c r="F28" s="0"/>
    </row>
    <row r="29" customFormat="false" ht="29" hidden="false" customHeight="true" outlineLevel="0" collapsed="false">
      <c r="A29" s="9" t="s">
        <v>23</v>
      </c>
      <c r="B29" s="9"/>
      <c r="C29" s="9"/>
      <c r="E29" s="4" t="s">
        <v>24</v>
      </c>
      <c r="F29" s="0"/>
    </row>
    <row r="30" customFormat="false" ht="14.25" hidden="false" customHeight="true" outlineLevel="0" collapsed="false">
      <c r="A30" s="7"/>
      <c r="B30" s="7"/>
      <c r="C30" s="7"/>
      <c r="E30" s="0"/>
      <c r="F30" s="0"/>
    </row>
    <row r="31" customFormat="false" ht="14.25" hidden="false" customHeight="true" outlineLevel="0" collapsed="false">
      <c r="A31" s="7"/>
      <c r="B31" s="7"/>
      <c r="C31" s="7"/>
      <c r="E31" s="0"/>
      <c r="F31" s="0"/>
    </row>
    <row r="32" customFormat="false" ht="14.25" hidden="false" customHeight="true" outlineLevel="0" collapsed="false">
      <c r="A32" s="6" t="s">
        <v>25</v>
      </c>
      <c r="B32" s="7"/>
      <c r="C32" s="7"/>
      <c r="E32" s="0"/>
      <c r="F32" s="0"/>
    </row>
    <row r="33" customFormat="false" ht="14.25" hidden="false" customHeight="true" outlineLevel="0" collapsed="false">
      <c r="A33" s="9" t="s">
        <v>26</v>
      </c>
      <c r="B33" s="9"/>
      <c r="C33" s="9"/>
      <c r="E33" s="10" t="s">
        <v>27</v>
      </c>
      <c r="F33" s="10"/>
    </row>
  </sheetData>
  <mergeCells count="5">
    <mergeCell ref="B2:F2"/>
    <mergeCell ref="D8:F8"/>
    <mergeCell ref="A29:C29"/>
    <mergeCell ref="A33:C33"/>
    <mergeCell ref="E33:F33"/>
  </mergeCells>
  <printOptions headings="false" gridLines="false" gridLinesSet="true" horizontalCentered="false" verticalCentered="false"/>
  <pageMargins left="0.318055555555556" right="0.422222222222222" top="1.04513888888889" bottom="1.04513888888889" header="0.511805555555555" footer="0.511805555555555"/>
  <pageSetup paperSize="9" scale="100" firstPageNumber="0" fitToWidth="1" fitToHeight="1" pageOrder="overThenDown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26" activeCellId="0" sqref="E26"/>
    </sheetView>
  </sheetViews>
  <sheetFormatPr defaultRowHeight="12.8"/>
  <cols>
    <col collapsed="false" hidden="false" max="1" min="1" style="1" width="17.6"/>
    <col collapsed="false" hidden="false" max="2" min="2" style="1" width="41.3488372093023"/>
    <col collapsed="false" hidden="false" max="3" min="3" style="1" width="13.906976744186"/>
    <col collapsed="false" hidden="false" max="4" min="4" style="1" width="14.153488372093"/>
    <col collapsed="false" hidden="false" max="5" min="5" style="1" width="13.4139534883721"/>
    <col collapsed="false" hidden="false" max="1025" min="6" style="1" width="11.8139534883721"/>
  </cols>
  <sheetData>
    <row r="1" customFormat="false" ht="13.8" hidden="false" customHeight="true" outlineLevel="0" collapsed="false">
      <c r="A1" s="11" t="s">
        <v>15</v>
      </c>
      <c r="B1" s="11"/>
      <c r="C1" s="11"/>
      <c r="D1" s="11"/>
      <c r="E1" s="11"/>
      <c r="F1" s="12"/>
      <c r="G1" s="12"/>
      <c r="H1" s="0"/>
      <c r="I1" s="0"/>
      <c r="J1" s="0"/>
      <c r="K1" s="0"/>
      <c r="L1" s="0"/>
    </row>
    <row r="2" customFormat="false" ht="22.35" hidden="false" customHeight="true" outlineLevel="0" collapsed="false">
      <c r="A2" s="13" t="s">
        <v>28</v>
      </c>
      <c r="B2" s="13"/>
      <c r="C2" s="13"/>
      <c r="D2" s="13"/>
      <c r="E2" s="13"/>
      <c r="F2" s="0"/>
      <c r="G2" s="0"/>
      <c r="H2" s="0"/>
      <c r="I2" s="0"/>
      <c r="J2" s="0"/>
      <c r="K2" s="0"/>
      <c r="L2" s="0"/>
    </row>
    <row r="3" customFormat="false" ht="14.25" hidden="false" customHeight="false" outlineLevel="0" collapsed="false">
      <c r="A3" s="14" t="str">
        <f aca="false">Обложка!B15</f>
        <v>ООО «Маслодел»</v>
      </c>
      <c r="B3" s="14"/>
      <c r="C3" s="14"/>
      <c r="D3" s="14"/>
      <c r="E3" s="14"/>
      <c r="F3" s="12"/>
      <c r="G3" s="12"/>
      <c r="H3" s="0"/>
      <c r="I3" s="0"/>
      <c r="J3" s="0"/>
      <c r="K3" s="0"/>
      <c r="L3" s="0"/>
    </row>
    <row r="4" customFormat="false" ht="23.85" hidden="false" customHeight="true" outlineLevel="0" collapsed="false">
      <c r="A4" s="15" t="s">
        <v>29</v>
      </c>
      <c r="B4" s="15"/>
      <c r="C4" s="15"/>
      <c r="D4" s="15"/>
      <c r="E4" s="15"/>
      <c r="F4" s="12"/>
      <c r="G4" s="12"/>
      <c r="H4" s="0"/>
      <c r="I4" s="0"/>
      <c r="J4" s="0"/>
      <c r="K4" s="0"/>
      <c r="L4" s="0"/>
    </row>
    <row r="5" customFormat="false" ht="13.8" hidden="false" customHeight="true" outlineLevel="0" collapsed="false">
      <c r="A5" s="2" t="str">
        <f aca="false">Обложка!D8</f>
        <v>01.01.2025-31.01.2025</v>
      </c>
      <c r="B5" s="2"/>
      <c r="C5" s="2"/>
      <c r="D5" s="14"/>
      <c r="E5" s="14"/>
      <c r="F5" s="12"/>
      <c r="G5" s="12"/>
      <c r="H5" s="0"/>
      <c r="I5" s="0"/>
      <c r="J5" s="0"/>
      <c r="K5" s="0"/>
      <c r="L5" s="0"/>
    </row>
    <row r="6" customFormat="false" ht="13.8" hidden="false" customHeight="true" outlineLevel="0" collapsed="false">
      <c r="A6" s="15" t="s">
        <v>30</v>
      </c>
      <c r="B6" s="15"/>
      <c r="C6" s="15"/>
      <c r="D6" s="15"/>
      <c r="E6" s="14" t="str">
        <f aca="false">Обложка!B4</f>
        <v>01.09. 2021г.</v>
      </c>
      <c r="F6" s="12"/>
      <c r="G6" s="12"/>
      <c r="H6" s="0"/>
      <c r="I6" s="0"/>
      <c r="J6" s="0"/>
      <c r="K6" s="0"/>
      <c r="L6" s="0"/>
    </row>
    <row r="7" customFormat="false" ht="35.05" hidden="false" customHeight="true" outlineLevel="0" collapsed="false">
      <c r="A7" s="15" t="s">
        <v>31</v>
      </c>
      <c r="B7" s="15"/>
      <c r="C7" s="15"/>
      <c r="D7" s="15"/>
      <c r="E7" s="15"/>
      <c r="F7" s="12"/>
      <c r="G7" s="12"/>
      <c r="H7" s="0"/>
      <c r="I7" s="0"/>
      <c r="J7" s="0"/>
      <c r="K7" s="0"/>
      <c r="L7" s="0"/>
    </row>
    <row r="8" customFormat="false" ht="14.25" hidden="false" customHeight="false" outlineLevel="0" collapsed="false">
      <c r="A8" s="16" t="s">
        <v>32</v>
      </c>
      <c r="B8" s="16"/>
      <c r="C8" s="16"/>
      <c r="D8" s="16"/>
      <c r="E8" s="16"/>
      <c r="F8" s="17"/>
      <c r="G8" s="17"/>
      <c r="H8" s="0"/>
      <c r="I8" s="0"/>
      <c r="J8" s="0"/>
      <c r="K8" s="0"/>
      <c r="L8" s="0"/>
    </row>
    <row r="9" customFormat="false" ht="14.25" hidden="false" customHeight="false" outlineLevel="0" collapsed="false">
      <c r="A9" s="18" t="s">
        <v>33</v>
      </c>
      <c r="B9" s="18"/>
      <c r="C9" s="18"/>
      <c r="D9" s="19" t="s">
        <v>34</v>
      </c>
      <c r="E9" s="16" t="n">
        <v>20147</v>
      </c>
      <c r="F9" s="12"/>
      <c r="G9" s="12"/>
      <c r="H9" s="0"/>
      <c r="I9" s="0"/>
      <c r="J9" s="0"/>
      <c r="K9" s="0"/>
      <c r="L9" s="0"/>
    </row>
    <row r="10" customFormat="false" ht="14.25" hidden="false" customHeight="false" outlineLevel="0" collapsed="false">
      <c r="A10" s="18" t="s">
        <v>35</v>
      </c>
      <c r="B10" s="18"/>
      <c r="C10" s="18"/>
      <c r="D10" s="16" t="s">
        <v>36</v>
      </c>
      <c r="E10" s="16" t="n">
        <f aca="false">E22</f>
        <v>25</v>
      </c>
      <c r="F10" s="12"/>
      <c r="G10" s="12"/>
      <c r="H10" s="0"/>
      <c r="I10" s="0"/>
      <c r="J10" s="0"/>
      <c r="K10" s="0"/>
      <c r="L10" s="0"/>
    </row>
    <row r="11" customFormat="false" ht="14.25" hidden="false" customHeight="false" outlineLevel="0" collapsed="false">
      <c r="A11" s="16" t="s">
        <v>37</v>
      </c>
      <c r="B11" s="16"/>
      <c r="C11" s="16"/>
      <c r="D11" s="16"/>
      <c r="E11" s="16"/>
      <c r="F11" s="17"/>
      <c r="G11" s="17"/>
      <c r="H11" s="0"/>
      <c r="I11" s="0"/>
      <c r="J11" s="0"/>
      <c r="K11" s="0"/>
      <c r="L11" s="0"/>
    </row>
    <row r="12" customFormat="false" ht="14.25" hidden="false" customHeight="false" outlineLevel="0" collapsed="false">
      <c r="A12" s="18" t="s">
        <v>38</v>
      </c>
      <c r="B12" s="18"/>
      <c r="C12" s="18"/>
      <c r="D12" s="19" t="s">
        <v>34</v>
      </c>
      <c r="E12" s="16" t="n">
        <v>695.6</v>
      </c>
      <c r="F12" s="12"/>
      <c r="G12" s="12"/>
      <c r="H12" s="0"/>
      <c r="I12" s="0"/>
      <c r="J12" s="0"/>
      <c r="K12" s="0"/>
      <c r="L12" s="0"/>
    </row>
    <row r="13" customFormat="false" ht="13.8" hidden="false" customHeight="true" outlineLevel="0" collapsed="false">
      <c r="A13" s="20" t="s">
        <v>39</v>
      </c>
      <c r="B13" s="20"/>
      <c r="C13" s="20"/>
      <c r="D13" s="20"/>
      <c r="E13" s="20"/>
      <c r="F13" s="17"/>
      <c r="G13" s="17"/>
      <c r="H13" s="0"/>
      <c r="I13" s="0"/>
      <c r="J13" s="0"/>
      <c r="K13" s="0"/>
      <c r="L13" s="0"/>
    </row>
    <row r="14" customFormat="false" ht="35.05" hidden="false" customHeight="false" outlineLevel="0" collapsed="false">
      <c r="A14" s="21" t="s">
        <v>40</v>
      </c>
      <c r="B14" s="21" t="s">
        <v>41</v>
      </c>
      <c r="C14" s="21" t="s">
        <v>42</v>
      </c>
      <c r="D14" s="22" t="s">
        <v>43</v>
      </c>
      <c r="E14" s="22" t="s">
        <v>44</v>
      </c>
      <c r="F14" s="12"/>
      <c r="G14" s="12"/>
      <c r="H14" s="0"/>
      <c r="I14" s="0"/>
      <c r="J14" s="0"/>
      <c r="K14" s="0"/>
      <c r="L14" s="0"/>
    </row>
    <row r="15" customFormat="false" ht="35.05" hidden="false" customHeight="false" outlineLevel="0" collapsed="false">
      <c r="A15" s="21" t="s">
        <v>45</v>
      </c>
      <c r="B15" s="21" t="s">
        <v>46</v>
      </c>
      <c r="C15" s="21" t="s">
        <v>47</v>
      </c>
      <c r="D15" s="22" t="s">
        <v>43</v>
      </c>
      <c r="E15" s="22" t="s">
        <v>44</v>
      </c>
      <c r="F15" s="12"/>
      <c r="G15" s="12"/>
      <c r="H15" s="0"/>
      <c r="I15" s="0"/>
      <c r="J15" s="0"/>
      <c r="K15" s="0"/>
      <c r="L15" s="0"/>
    </row>
    <row r="16" customFormat="false" ht="35.05" hidden="false" customHeight="false" outlineLevel="0" collapsed="false">
      <c r="A16" s="21" t="s">
        <v>48</v>
      </c>
      <c r="B16" s="21" t="s">
        <v>49</v>
      </c>
      <c r="C16" s="23" t="s">
        <v>50</v>
      </c>
      <c r="D16" s="22" t="s">
        <v>51</v>
      </c>
      <c r="E16" s="22" t="s">
        <v>44</v>
      </c>
      <c r="F16" s="12"/>
      <c r="G16" s="12"/>
      <c r="H16" s="0"/>
      <c r="I16" s="0"/>
      <c r="J16" s="0"/>
      <c r="K16" s="0"/>
      <c r="L16" s="0"/>
    </row>
    <row r="17" customFormat="false" ht="13.8" hidden="false" customHeight="true" outlineLevel="0" collapsed="false">
      <c r="A17" s="24" t="s">
        <v>52</v>
      </c>
      <c r="B17" s="24"/>
      <c r="C17" s="24"/>
      <c r="D17" s="24"/>
      <c r="E17" s="24"/>
      <c r="F17" s="17"/>
      <c r="G17" s="17"/>
      <c r="H17" s="0"/>
      <c r="I17" s="0"/>
      <c r="J17" s="0"/>
      <c r="K17" s="0"/>
      <c r="L17" s="0"/>
    </row>
    <row r="18" customFormat="false" ht="14.25" hidden="false" customHeight="false" outlineLevel="0" collapsed="false">
      <c r="A18" s="18" t="s">
        <v>33</v>
      </c>
      <c r="B18" s="18"/>
      <c r="C18" s="18"/>
      <c r="D18" s="19" t="s">
        <v>34</v>
      </c>
      <c r="E18" s="16" t="n">
        <f aca="false">E9</f>
        <v>20147</v>
      </c>
      <c r="F18" s="12"/>
      <c r="G18" s="12"/>
      <c r="H18" s="0"/>
      <c r="I18" s="0"/>
      <c r="J18" s="0"/>
      <c r="K18" s="0"/>
      <c r="L18" s="0"/>
    </row>
    <row r="19" customFormat="false" ht="23.85" hidden="false" customHeight="true" outlineLevel="0" collapsed="false">
      <c r="A19" s="25" t="s">
        <v>53</v>
      </c>
      <c r="B19" s="25"/>
      <c r="C19" s="25"/>
      <c r="D19" s="16" t="s">
        <v>36</v>
      </c>
      <c r="E19" s="16" t="n">
        <f aca="false">E25</f>
        <v>6</v>
      </c>
      <c r="F19" s="12"/>
      <c r="G19" s="12"/>
      <c r="H19" s="0"/>
      <c r="I19" s="0"/>
      <c r="J19" s="0"/>
      <c r="K19" s="0"/>
      <c r="L19" s="0"/>
    </row>
    <row r="20" customFormat="false" ht="14.25" hidden="false" customHeight="false" outlineLevel="0" collapsed="false">
      <c r="A20" s="25" t="str">
        <f aca="false">'Контрольный лист'!A29</f>
        <v>Мелкодисперсионное орошение</v>
      </c>
      <c r="B20" s="25"/>
      <c r="C20" s="25"/>
      <c r="D20" s="16" t="s">
        <v>34</v>
      </c>
      <c r="E20" s="16" t="n">
        <f aca="false">'Контрольный лист'!F29</f>
        <v>100</v>
      </c>
      <c r="F20" s="12"/>
      <c r="G20" s="12"/>
      <c r="H20" s="0"/>
      <c r="I20" s="0"/>
      <c r="J20" s="0"/>
      <c r="K20" s="0"/>
      <c r="L20" s="0"/>
    </row>
    <row r="21" customFormat="false" ht="14.25" hidden="false" customHeight="false" outlineLevel="0" collapsed="false">
      <c r="A21" s="16" t="s">
        <v>54</v>
      </c>
      <c r="B21" s="16"/>
      <c r="C21" s="16"/>
      <c r="D21" s="16"/>
      <c r="E21" s="16"/>
      <c r="F21" s="12"/>
      <c r="G21" s="12"/>
      <c r="H21" s="0"/>
      <c r="I21" s="0"/>
      <c r="J21" s="0"/>
      <c r="K21" s="0"/>
      <c r="L21" s="0"/>
    </row>
    <row r="22" customFormat="false" ht="14.25" hidden="false" customHeight="false" outlineLevel="0" collapsed="false">
      <c r="A22" s="26" t="str">
        <f aca="false">'Контрольный лист'!A30</f>
        <v>Итого средств учета от грызунов в помещениях</v>
      </c>
      <c r="B22" s="26"/>
      <c r="C22" s="27" t="str">
        <f aca="false">'Контрольный лист'!B30</f>
        <v>3 контур защиты</v>
      </c>
      <c r="D22" s="22" t="s">
        <v>55</v>
      </c>
      <c r="E22" s="22" t="n">
        <f aca="false">'Контрольный лист'!F30</f>
        <v>25</v>
      </c>
      <c r="F22" s="12"/>
      <c r="G22" s="12"/>
      <c r="H22" s="0"/>
      <c r="I22" s="0"/>
      <c r="J22" s="0"/>
      <c r="K22" s="0"/>
      <c r="L22" s="0"/>
    </row>
    <row r="23" customFormat="false" ht="23.85" hidden="false" customHeight="false" outlineLevel="0" collapsed="false">
      <c r="A23" s="21" t="str">
        <f aca="false">'Контрольный лист'!A31</f>
        <v>Итого средств учета от грызунов вдоль периметра производственных зданий</v>
      </c>
      <c r="B23" s="21"/>
      <c r="C23" s="27" t="str">
        <f aca="false">'Контрольный лист'!B31</f>
        <v>2 контур защиты</v>
      </c>
      <c r="D23" s="22" t="s">
        <v>55</v>
      </c>
      <c r="E23" s="22" t="n">
        <f aca="false">'Контрольный лист'!F31</f>
        <v>30</v>
      </c>
      <c r="F23" s="12"/>
      <c r="G23" s="12"/>
      <c r="H23" s="0"/>
      <c r="I23" s="0"/>
      <c r="J23" s="0"/>
      <c r="K23" s="0"/>
      <c r="L23" s="0"/>
    </row>
    <row r="24" customFormat="false" ht="14.25" hidden="false" customHeight="false" outlineLevel="0" collapsed="false">
      <c r="A24" s="26" t="str">
        <f aca="false">'Контрольный лист'!A32</f>
        <v>Итого средств учета от грызунов вдоль периметра территории забора</v>
      </c>
      <c r="B24" s="26"/>
      <c r="C24" s="27" t="str">
        <f aca="false">'Контрольный лист'!B32</f>
        <v>1 контур защиты</v>
      </c>
      <c r="D24" s="22" t="s">
        <v>55</v>
      </c>
      <c r="E24" s="22" t="n">
        <f aca="false">'Контрольный лист'!F32</f>
        <v>28</v>
      </c>
      <c r="F24" s="12"/>
      <c r="G24" s="12"/>
      <c r="H24" s="0"/>
      <c r="I24" s="0"/>
      <c r="J24" s="0"/>
      <c r="K24" s="0"/>
      <c r="L24" s="0"/>
    </row>
    <row r="25" customFormat="false" ht="14.25" hidden="false" customHeight="false" outlineLevel="0" collapsed="false">
      <c r="A25" s="26" t="str">
        <f aca="false">'Контрольный лист'!A33</f>
        <v>Итого средств учета от ползающих насекомых в помещениях</v>
      </c>
      <c r="B25" s="26"/>
      <c r="C25" s="27" t="str">
        <f aca="false">'Контрольный лист'!B33</f>
        <v>3 контур защиты</v>
      </c>
      <c r="D25" s="22" t="str">
        <f aca="false">'Контрольный лист'!C33</f>
        <v>ИМ</v>
      </c>
      <c r="E25" s="22" t="n">
        <f aca="false">'Контрольный лист'!F33</f>
        <v>6</v>
      </c>
      <c r="F25" s="12"/>
      <c r="G25" s="12"/>
      <c r="H25" s="0"/>
      <c r="I25" s="0"/>
      <c r="J25" s="0"/>
      <c r="K25" s="0"/>
      <c r="L25" s="0"/>
    </row>
    <row r="26" customFormat="false" ht="14.25" hidden="false" customHeight="false" outlineLevel="0" collapsed="false">
      <c r="A26" s="26" t="str">
        <f aca="false">'Контрольный лист'!A34</f>
        <v>Итого средств учета от летающих насекомых в помещениях</v>
      </c>
      <c r="B26" s="26"/>
      <c r="C26" s="27" t="str">
        <f aca="false">'Контрольный лист'!B34</f>
        <v>3 контур защиты</v>
      </c>
      <c r="D26" s="22" t="str">
        <f aca="false">'Контрольный лист'!C34</f>
        <v>ИЛ</v>
      </c>
      <c r="E26" s="22" t="n">
        <f aca="false">'Контрольный лист'!F34</f>
        <v>6</v>
      </c>
      <c r="F26" s="12"/>
      <c r="G26" s="12"/>
      <c r="H26" s="0"/>
      <c r="I26" s="0"/>
      <c r="J26" s="0"/>
      <c r="K26" s="0"/>
      <c r="L26" s="0"/>
    </row>
    <row r="27" customFormat="false" ht="14.25" hidden="false" customHeight="false" outlineLevel="0" collapsed="false">
      <c r="A27" s="28"/>
      <c r="B27" s="28"/>
      <c r="C27" s="29"/>
      <c r="D27" s="30"/>
      <c r="E27" s="30"/>
      <c r="F27" s="12"/>
      <c r="G27" s="12"/>
      <c r="H27" s="0"/>
      <c r="I27" s="0"/>
      <c r="J27" s="0"/>
      <c r="K27" s="0"/>
      <c r="L27" s="0"/>
    </row>
    <row r="28" customFormat="false" ht="13.8" hidden="false" customHeight="true" outlineLevel="0" collapsed="false">
      <c r="A28" s="31" t="s">
        <v>56</v>
      </c>
      <c r="B28" s="31"/>
      <c r="C28" s="32"/>
      <c r="D28" s="32"/>
      <c r="E28" s="33"/>
      <c r="F28" s="33"/>
      <c r="G28" s="32"/>
      <c r="H28" s="0"/>
      <c r="I28" s="0"/>
      <c r="J28" s="0"/>
      <c r="K28" s="0"/>
      <c r="L28" s="0"/>
    </row>
    <row r="29" customFormat="false" ht="13.8" hidden="false" customHeight="true" outlineLevel="0" collapsed="false">
      <c r="A29" s="34" t="s">
        <v>57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</row>
    <row r="30" customFormat="false" ht="23.85" hidden="false" customHeight="true" outlineLevel="0" collapsed="false">
      <c r="A30" s="34" t="s">
        <v>58</v>
      </c>
      <c r="B30" s="34"/>
      <c r="C30" s="34"/>
      <c r="D30" s="34"/>
      <c r="E30" s="34"/>
      <c r="F30" s="35"/>
      <c r="G30" s="35"/>
    </row>
    <row r="31" customFormat="false" ht="14.25" hidden="false" customHeight="false" outlineLevel="0" collapsed="false">
      <c r="A31" s="36" t="s">
        <v>22</v>
      </c>
      <c r="B31" s="28"/>
      <c r="C31" s="28"/>
      <c r="D31" s="28"/>
      <c r="E31" s="37"/>
      <c r="F31" s="37"/>
      <c r="G31" s="37"/>
    </row>
    <row r="32" customFormat="false" ht="14.25" hidden="false" customHeight="false" outlineLevel="0" collapsed="false">
      <c r="A32" s="28" t="s">
        <v>59</v>
      </c>
      <c r="B32" s="28"/>
      <c r="C32" s="38" t="s">
        <v>60</v>
      </c>
      <c r="D32" s="39"/>
      <c r="E32" s="38"/>
      <c r="F32" s="39"/>
      <c r="G32" s="37"/>
    </row>
    <row r="33" customFormat="false" ht="14.25" hidden="false" customHeight="false" outlineLevel="0" collapsed="false">
      <c r="A33" s="37"/>
      <c r="B33" s="37"/>
      <c r="C33" s="37"/>
      <c r="D33" s="37"/>
      <c r="E33" s="0"/>
      <c r="F33" s="37"/>
      <c r="G33" s="37"/>
    </row>
    <row r="34" customFormat="false" ht="13.8" hidden="false" customHeight="false" outlineLevel="0" collapsed="false">
      <c r="A34" s="12" t="s">
        <v>25</v>
      </c>
      <c r="B34" s="37"/>
      <c r="C34" s="37"/>
      <c r="D34" s="37"/>
      <c r="E34" s="40"/>
      <c r="F34" s="37"/>
      <c r="G34" s="37"/>
    </row>
    <row r="35" customFormat="false" ht="23.85" hidden="false" customHeight="false" outlineLevel="0" collapsed="false">
      <c r="A35" s="41" t="s">
        <v>26</v>
      </c>
      <c r="B35" s="28"/>
      <c r="C35" s="42" t="s">
        <v>61</v>
      </c>
      <c r="E35" s="39"/>
      <c r="G35" s="43"/>
    </row>
    <row r="36" customFormat="false" ht="13.8" hidden="false" customHeight="false" outlineLevel="0" collapsed="false"/>
    <row r="37" customFormat="false" ht="13.8" hidden="false" customHeight="false" outlineLevel="0" collapsed="false"/>
    <row r="38" customFormat="false" ht="13.8" hidden="false" customHeight="false" outlineLevel="0" collapsed="false"/>
    <row r="39" customFormat="false" ht="13.8" hidden="false" customHeight="false" outlineLevel="0" collapsed="false"/>
    <row r="40" customFormat="false" ht="13.8" hidden="false" customHeight="false" outlineLevel="0" collapsed="false"/>
    <row r="41" customFormat="false" ht="13.8" hidden="false" customHeight="false" outlineLevel="0" collapsed="false"/>
  </sheetData>
  <mergeCells count="27">
    <mergeCell ref="A1:E1"/>
    <mergeCell ref="A2:E2"/>
    <mergeCell ref="A3:E3"/>
    <mergeCell ref="A4:E4"/>
    <mergeCell ref="A5:C5"/>
    <mergeCell ref="A6:D6"/>
    <mergeCell ref="A7:E7"/>
    <mergeCell ref="A8:E8"/>
    <mergeCell ref="A9:C9"/>
    <mergeCell ref="A10:C10"/>
    <mergeCell ref="A11:E11"/>
    <mergeCell ref="A12:C12"/>
    <mergeCell ref="A13:E13"/>
    <mergeCell ref="A17:E17"/>
    <mergeCell ref="A18:C18"/>
    <mergeCell ref="A19:C19"/>
    <mergeCell ref="A20:C20"/>
    <mergeCell ref="A21:E21"/>
    <mergeCell ref="A22:B22"/>
    <mergeCell ref="A23:B23"/>
    <mergeCell ref="A24:B24"/>
    <mergeCell ref="A25:B25"/>
    <mergeCell ref="A26:B26"/>
    <mergeCell ref="A28:B28"/>
    <mergeCell ref="A29:E29"/>
    <mergeCell ref="A30:E30"/>
    <mergeCell ref="A32:B32"/>
  </mergeCells>
  <printOptions headings="false" gridLines="false" gridLinesSet="true" horizontalCentered="false" verticalCentered="false"/>
  <pageMargins left="0.418055555555556" right="0.7875" top="0.373611111111111" bottom="0.7875" header="0.511805555555555" footer="0.511805555555555"/>
  <pageSetup paperSize="9" scale="8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3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9" activeCellId="0" sqref="F9"/>
    </sheetView>
  </sheetViews>
  <sheetFormatPr defaultRowHeight="13.8"/>
  <cols>
    <col collapsed="false" hidden="false" max="1" min="1" style="44" width="9.22790697674419"/>
    <col collapsed="false" hidden="false" max="2" min="2" style="45" width="37.4093023255814"/>
    <col collapsed="false" hidden="false" max="3" min="3" style="45" width="15.0139534883721"/>
    <col collapsed="false" hidden="true" max="4" min="4" style="45" width="0"/>
    <col collapsed="false" hidden="false" max="5" min="5" style="45" width="36.5488372093023"/>
    <col collapsed="false" hidden="false" max="6" min="6" style="45" width="33.4744186046512"/>
    <col collapsed="false" hidden="false" max="7" min="7" style="45" width="13.1674418604651"/>
    <col collapsed="false" hidden="false" max="64" min="8" style="1" width="13.1674418604651"/>
    <col collapsed="false" hidden="false" max="1025" min="65" style="1" width="15.0139534883721"/>
  </cols>
  <sheetData>
    <row r="1" s="1" customFormat="true" ht="14.25" hidden="false" customHeight="true" outlineLevel="0" collapsed="false">
      <c r="B1" s="46" t="s">
        <v>62</v>
      </c>
      <c r="C1" s="46"/>
      <c r="D1" s="46"/>
      <c r="E1" s="46"/>
      <c r="F1" s="46"/>
    </row>
    <row r="2" customFormat="false" ht="13.8" hidden="false" customHeight="false" outlineLevel="0" collapsed="false">
      <c r="A2" s="47"/>
      <c r="B2" s="47"/>
      <c r="C2" s="47"/>
      <c r="D2" s="48"/>
      <c r="E2" s="2" t="str">
        <f aca="false">Обложка!D8</f>
        <v>01.01.2025-31.01.2025</v>
      </c>
      <c r="F2" s="2"/>
      <c r="G2" s="2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1" customFormat="true" ht="14.25" hidden="false" customHeight="true" outlineLevel="0" collapsed="false">
      <c r="A3" s="49" t="s">
        <v>63</v>
      </c>
      <c r="B3" s="50" t="s">
        <v>64</v>
      </c>
      <c r="C3" s="50"/>
      <c r="D3" s="50"/>
      <c r="E3" s="50" t="s">
        <v>65</v>
      </c>
      <c r="F3" s="50" t="s">
        <v>52</v>
      </c>
    </row>
    <row r="4" customFormat="false" ht="14.25" hidden="false" customHeight="false" outlineLevel="0" collapsed="false">
      <c r="A4" s="51" t="s">
        <v>66</v>
      </c>
      <c r="B4" s="51"/>
      <c r="C4" s="51"/>
      <c r="D4" s="51"/>
      <c r="E4" s="51"/>
      <c r="F4" s="51"/>
    </row>
    <row r="5" customFormat="false" ht="14.25" hidden="false" customHeight="true" outlineLevel="0" collapsed="false">
      <c r="A5" s="49" t="s">
        <v>67</v>
      </c>
      <c r="B5" s="52" t="s">
        <v>68</v>
      </c>
      <c r="C5" s="52"/>
      <c r="D5" s="52"/>
      <c r="E5" s="50" t="n">
        <v>20147</v>
      </c>
      <c r="F5" s="50" t="s">
        <v>69</v>
      </c>
    </row>
    <row r="6" customFormat="false" ht="15.95" hidden="false" customHeight="true" outlineLevel="0" collapsed="false">
      <c r="A6" s="51" t="s">
        <v>70</v>
      </c>
      <c r="B6" s="51"/>
      <c r="C6" s="51"/>
      <c r="D6" s="51"/>
      <c r="E6" s="51"/>
      <c r="F6" s="51"/>
    </row>
    <row r="7" customFormat="false" ht="15.4" hidden="false" customHeight="true" outlineLevel="0" collapsed="false">
      <c r="A7" s="53" t="s">
        <v>71</v>
      </c>
      <c r="B7" s="54" t="s">
        <v>72</v>
      </c>
      <c r="C7" s="54"/>
      <c r="D7" s="54"/>
      <c r="E7" s="55" t="n">
        <f aca="false">E13+E14+E15</f>
        <v>83</v>
      </c>
      <c r="F7" s="55" t="n">
        <v>12</v>
      </c>
    </row>
    <row r="8" customFormat="false" ht="13.8" hidden="false" customHeight="true" outlineLevel="0" collapsed="false">
      <c r="A8" s="49" t="s">
        <v>73</v>
      </c>
      <c r="B8" s="54" t="s">
        <v>74</v>
      </c>
      <c r="C8" s="54"/>
      <c r="D8" s="56"/>
      <c r="E8" s="50" t="n">
        <f aca="false">'Контрольный лист'!G35</f>
        <v>0</v>
      </c>
      <c r="F8" s="50" t="n">
        <v>0</v>
      </c>
    </row>
    <row r="9" customFormat="false" ht="26.65" hidden="false" customHeight="true" outlineLevel="0" collapsed="false">
      <c r="A9" s="49" t="s">
        <v>75</v>
      </c>
      <c r="B9" s="52" t="s">
        <v>76</v>
      </c>
      <c r="C9" s="52"/>
      <c r="D9" s="52"/>
      <c r="E9" s="57" t="n">
        <f aca="false">100-E8*100/E7</f>
        <v>100</v>
      </c>
      <c r="F9" s="50" t="n">
        <f aca="false">100-0*100/2</f>
        <v>100</v>
      </c>
    </row>
    <row r="10" customFormat="false" ht="14.25" hidden="false" customHeight="true" outlineLevel="0" collapsed="false">
      <c r="A10" s="51" t="s">
        <v>77</v>
      </c>
      <c r="B10" s="51"/>
      <c r="C10" s="51"/>
      <c r="D10" s="51"/>
      <c r="E10" s="51"/>
      <c r="F10" s="51"/>
    </row>
    <row r="11" customFormat="false" ht="72.35" hidden="false" customHeight="true" outlineLevel="0" collapsed="false">
      <c r="A11" s="49" t="s">
        <v>78</v>
      </c>
      <c r="B11" s="52" t="s">
        <v>79</v>
      </c>
      <c r="C11" s="52"/>
      <c r="D11" s="52"/>
      <c r="E11" s="52" t="s">
        <v>80</v>
      </c>
      <c r="F11" s="52" t="s">
        <v>81</v>
      </c>
    </row>
    <row r="12" customFormat="false" ht="57.45" hidden="false" customHeight="true" outlineLevel="0" collapsed="false">
      <c r="A12" s="49" t="s">
        <v>82</v>
      </c>
      <c r="B12" s="52" t="s">
        <v>83</v>
      </c>
      <c r="C12" s="52"/>
      <c r="D12" s="52"/>
      <c r="E12" s="52" t="s">
        <v>84</v>
      </c>
      <c r="F12" s="52" t="s">
        <v>85</v>
      </c>
    </row>
    <row r="13" customFormat="false" ht="74" hidden="false" customHeight="true" outlineLevel="0" collapsed="false">
      <c r="A13" s="49" t="s">
        <v>86</v>
      </c>
      <c r="B13" s="52" t="str">
        <f aca="false">'Контрольный лист'!A30</f>
        <v>Итого средств учета от грызунов в помещениях</v>
      </c>
      <c r="C13" s="52" t="str">
        <f aca="false">'Контрольный лист'!B30</f>
        <v>3 контур защиты</v>
      </c>
      <c r="D13" s="52" t="e">
        <f aca="false">#REF!</f>
        <v>#REF!</v>
      </c>
      <c r="E13" s="50" t="n">
        <f aca="false">'Контрольный лист'!F30</f>
        <v>25</v>
      </c>
      <c r="F13" s="50" t="s">
        <v>87</v>
      </c>
    </row>
    <row r="14" customFormat="false" ht="85.5" hidden="false" customHeight="true" outlineLevel="0" collapsed="false">
      <c r="A14" s="49" t="s">
        <v>88</v>
      </c>
      <c r="B14" s="52" t="str">
        <f aca="false">'Контрольный лист'!A31</f>
        <v>Итого средств учета от грызунов вдоль периметра производственных зданий</v>
      </c>
      <c r="C14" s="52" t="str">
        <f aca="false">'Контрольный лист'!B31</f>
        <v>2 контур защиты</v>
      </c>
      <c r="D14" s="52" t="e">
        <f aca="false">#REF!</f>
        <v>#REF!</v>
      </c>
      <c r="E14" s="50" t="n">
        <f aca="false">'Контрольный лист'!F31</f>
        <v>30</v>
      </c>
      <c r="F14" s="50" t="s">
        <v>87</v>
      </c>
    </row>
    <row r="15" customFormat="false" ht="28.35" hidden="false" customHeight="true" outlineLevel="0" collapsed="false">
      <c r="A15" s="49" t="s">
        <v>89</v>
      </c>
      <c r="B15" s="52" t="str">
        <f aca="false">'Контрольный лист'!A32</f>
        <v>Итого средств учета от грызунов вдоль периметра территории забора</v>
      </c>
      <c r="C15" s="52" t="str">
        <f aca="false">'Контрольный лист'!B32</f>
        <v>1 контур защиты</v>
      </c>
      <c r="D15" s="52"/>
      <c r="E15" s="50" t="n">
        <f aca="false">'Контрольный лист'!F32</f>
        <v>28</v>
      </c>
      <c r="F15" s="50" t="s">
        <v>87</v>
      </c>
    </row>
    <row r="16" customFormat="false" ht="50.1" hidden="false" customHeight="true" outlineLevel="0" collapsed="false">
      <c r="A16" s="49" t="s">
        <v>90</v>
      </c>
      <c r="B16" s="52" t="str">
        <f aca="false">'Контрольный лист'!A33</f>
        <v>Итого средств учета от ползающих насекомых в помещениях</v>
      </c>
      <c r="C16" s="52" t="str">
        <f aca="false">'Контрольный лист'!B34</f>
        <v>3 контур защиты</v>
      </c>
      <c r="D16" s="52"/>
      <c r="E16" s="50" t="s">
        <v>87</v>
      </c>
      <c r="F16" s="50" t="n">
        <f aca="false">'Контрольный лист'!F33</f>
        <v>6</v>
      </c>
    </row>
    <row r="17" customFormat="false" ht="38.1" hidden="false" customHeight="true" outlineLevel="0" collapsed="false">
      <c r="A17" s="49" t="s">
        <v>91</v>
      </c>
      <c r="B17" s="52" t="str">
        <f aca="false">'Контрольный лист'!A34</f>
        <v>Итого средств учета от летающих насекомых в помещениях</v>
      </c>
      <c r="C17" s="52" t="str">
        <f aca="false">'Контрольный лист'!B34</f>
        <v>3 контур защиты</v>
      </c>
      <c r="D17" s="52"/>
      <c r="E17" s="50" t="s">
        <v>87</v>
      </c>
      <c r="F17" s="50" t="n">
        <f aca="false">'Контрольный лист'!F34</f>
        <v>6</v>
      </c>
    </row>
    <row r="18" customFormat="false" ht="46.8" hidden="false" customHeight="true" outlineLevel="0" collapsed="false">
      <c r="A18" s="58" t="s">
        <v>92</v>
      </c>
      <c r="B18" s="58"/>
      <c r="C18" s="58"/>
      <c r="D18" s="58"/>
      <c r="E18" s="58"/>
      <c r="F18" s="58"/>
    </row>
    <row r="19" customFormat="false" ht="39.5" hidden="false" customHeight="true" outlineLevel="0" collapsed="false">
      <c r="A19" s="49" t="s">
        <v>93</v>
      </c>
      <c r="B19" s="52" t="s">
        <v>94</v>
      </c>
      <c r="C19" s="52"/>
      <c r="D19" s="52"/>
      <c r="E19" s="52" t="s">
        <v>95</v>
      </c>
      <c r="F19" s="50" t="s">
        <v>87</v>
      </c>
    </row>
    <row r="20" customFormat="false" ht="35.05" hidden="false" customHeight="true" outlineLevel="0" collapsed="false">
      <c r="A20" s="49" t="s">
        <v>96</v>
      </c>
      <c r="B20" s="52" t="s">
        <v>97</v>
      </c>
      <c r="C20" s="52"/>
      <c r="D20" s="52"/>
      <c r="E20" s="52" t="s">
        <v>98</v>
      </c>
      <c r="F20" s="52" t="s">
        <v>98</v>
      </c>
    </row>
    <row r="21" customFormat="false" ht="47.45" hidden="false" customHeight="true" outlineLevel="0" collapsed="false">
      <c r="A21" s="49" t="s">
        <v>99</v>
      </c>
      <c r="B21" s="59" t="s">
        <v>100</v>
      </c>
      <c r="C21" s="59"/>
      <c r="D21" s="59"/>
      <c r="E21" s="50" t="s">
        <v>87</v>
      </c>
      <c r="F21" s="60" t="s">
        <v>101</v>
      </c>
    </row>
    <row r="22" customFormat="false" ht="49.35" hidden="false" customHeight="true" outlineLevel="0" collapsed="false">
      <c r="A22" s="58" t="s">
        <v>102</v>
      </c>
      <c r="B22" s="58"/>
      <c r="C22" s="58"/>
      <c r="D22" s="58"/>
      <c r="E22" s="58"/>
      <c r="F22" s="58"/>
    </row>
    <row r="23" customFormat="false" ht="41.5" hidden="false" customHeight="true" outlineLevel="0" collapsed="false">
      <c r="A23" s="49" t="s">
        <v>103</v>
      </c>
      <c r="B23" s="52" t="s">
        <v>104</v>
      </c>
      <c r="C23" s="52"/>
      <c r="D23" s="52"/>
      <c r="E23" s="50" t="s">
        <v>105</v>
      </c>
      <c r="F23" s="50" t="s">
        <v>105</v>
      </c>
    </row>
    <row r="24" customFormat="false" ht="13.8" hidden="false" customHeight="true" outlineLevel="0" collapsed="false">
      <c r="A24" s="49" t="s">
        <v>106</v>
      </c>
      <c r="B24" s="52" t="s">
        <v>107</v>
      </c>
      <c r="C24" s="52"/>
      <c r="D24" s="52"/>
      <c r="E24" s="50"/>
      <c r="F24" s="50"/>
    </row>
    <row r="25" customFormat="false" ht="27.2" hidden="false" customHeight="true" outlineLevel="0" collapsed="false">
      <c r="A25" s="49" t="s">
        <v>108</v>
      </c>
      <c r="B25" s="52" t="s">
        <v>109</v>
      </c>
      <c r="C25" s="52"/>
      <c r="D25" s="52"/>
      <c r="E25" s="50"/>
      <c r="F25" s="50"/>
    </row>
    <row r="26" customFormat="false" ht="14.25" hidden="false" customHeight="true" outlineLevel="0" collapsed="false">
      <c r="A26" s="51" t="s">
        <v>110</v>
      </c>
      <c r="B26" s="51"/>
      <c r="C26" s="51"/>
      <c r="D26" s="51"/>
      <c r="E26" s="51"/>
      <c r="F26" s="51"/>
    </row>
    <row r="27" customFormat="false" ht="64.9" hidden="false" customHeight="true" outlineLevel="0" collapsed="false">
      <c r="A27" s="49" t="s">
        <v>111</v>
      </c>
      <c r="B27" s="61" t="s">
        <v>112</v>
      </c>
      <c r="C27" s="61"/>
      <c r="D27" s="61"/>
      <c r="E27" s="61"/>
      <c r="F27" s="61"/>
    </row>
    <row r="28" customFormat="false" ht="14.25" hidden="false" customHeight="false" outlineLevel="0" collapsed="false">
      <c r="B28" s="62"/>
      <c r="C28" s="62"/>
      <c r="D28" s="62"/>
      <c r="E28" s="63"/>
      <c r="F28" s="64"/>
    </row>
    <row r="29" customFormat="false" ht="49" hidden="false" customHeight="true" outlineLevel="0" collapsed="false">
      <c r="B29" s="36" t="s">
        <v>22</v>
      </c>
      <c r="C29" s="28"/>
      <c r="D29" s="28"/>
      <c r="E29" s="28"/>
      <c r="F29" s="37"/>
    </row>
    <row r="30" customFormat="false" ht="14.25" hidden="false" customHeight="false" outlineLevel="0" collapsed="false">
      <c r="B30" s="28" t="s">
        <v>59</v>
      </c>
      <c r="C30" s="28"/>
      <c r="D30" s="37"/>
      <c r="E30" s="65" t="s">
        <v>113</v>
      </c>
      <c r="F30" s="65"/>
    </row>
    <row r="31" customFormat="false" ht="14.25" hidden="false" customHeight="false" outlineLevel="0" collapsed="false">
      <c r="B31" s="37"/>
      <c r="C31" s="37"/>
      <c r="D31" s="37"/>
      <c r="E31" s="37"/>
      <c r="F31" s="37"/>
    </row>
    <row r="32" customFormat="false" ht="14.25" hidden="false" customHeight="false" outlineLevel="0" collapsed="false">
      <c r="B32" s="37"/>
      <c r="C32" s="37"/>
      <c r="D32" s="37"/>
      <c r="E32" s="37"/>
      <c r="F32" s="37"/>
    </row>
    <row r="33" customFormat="false" ht="14.25" hidden="false" customHeight="false" outlineLevel="0" collapsed="false">
      <c r="B33" s="12" t="s">
        <v>25</v>
      </c>
      <c r="C33" s="37"/>
      <c r="D33" s="37"/>
      <c r="E33" s="37"/>
      <c r="F33" s="37"/>
    </row>
    <row r="34" customFormat="false" ht="13.8" hidden="false" customHeight="true" outlineLevel="0" collapsed="false">
      <c r="B34" s="66" t="s">
        <v>26</v>
      </c>
      <c r="C34" s="66"/>
      <c r="D34" s="66"/>
      <c r="E34" s="67" t="s">
        <v>114</v>
      </c>
      <c r="F34" s="67"/>
    </row>
    <row r="36" customFormat="false" ht="14.25" hidden="false" customHeight="true" outlineLevel="0" collapsed="false"/>
  </sheetData>
  <mergeCells count="29">
    <mergeCell ref="B1:F1"/>
    <mergeCell ref="A2:C2"/>
    <mergeCell ref="E2:F2"/>
    <mergeCell ref="B3:D3"/>
    <mergeCell ref="A4:F4"/>
    <mergeCell ref="B5:D5"/>
    <mergeCell ref="A6:F6"/>
    <mergeCell ref="B7:D7"/>
    <mergeCell ref="B8:C8"/>
    <mergeCell ref="B9:D9"/>
    <mergeCell ref="A10:F10"/>
    <mergeCell ref="B11:D11"/>
    <mergeCell ref="B12:D12"/>
    <mergeCell ref="A18:F18"/>
    <mergeCell ref="B19:D19"/>
    <mergeCell ref="B20:D20"/>
    <mergeCell ref="B21:D21"/>
    <mergeCell ref="A22:F22"/>
    <mergeCell ref="B23:D23"/>
    <mergeCell ref="E23:E25"/>
    <mergeCell ref="F23:F25"/>
    <mergeCell ref="B24:D24"/>
    <mergeCell ref="B25:D25"/>
    <mergeCell ref="A26:F26"/>
    <mergeCell ref="B27:F27"/>
    <mergeCell ref="B30:C30"/>
    <mergeCell ref="E30:F30"/>
    <mergeCell ref="B34:D34"/>
    <mergeCell ref="E34:F34"/>
  </mergeCells>
  <printOptions headings="false" gridLines="false" gridLinesSet="true" horizontalCentered="false" verticalCentered="false"/>
  <pageMargins left="0.59375" right="0.355555555555556" top="0.649305555555556" bottom="0.695833333333333" header="0.511805555555555" footer="0.511805555555555"/>
  <pageSetup paperSize="9" scale="65" firstPageNumber="0" fitToWidth="1" fitToHeight="1" pageOrder="overThenDown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U34"/>
  <sheetViews>
    <sheetView windowProtection="false"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H5" activeCellId="0" sqref="H5"/>
    </sheetView>
  </sheetViews>
  <sheetFormatPr defaultRowHeight="13.8"/>
  <cols>
    <col collapsed="false" hidden="false" max="1" min="1" style="68" width="4.06046511627907"/>
    <col collapsed="false" hidden="false" max="2" min="2" style="43" width="42.4558139534884"/>
    <col collapsed="false" hidden="false" max="3" min="3" style="43" width="15.0139534883721"/>
    <col collapsed="false" hidden="false" max="4" min="4" style="69" width="19.8139534883721"/>
    <col collapsed="false" hidden="false" max="5" min="5" style="69" width="12.4279069767442"/>
    <col collapsed="false" hidden="false" max="7" min="6" style="69" width="15.2604651162791"/>
    <col collapsed="false" hidden="false" max="59" min="8" style="68" width="15.2604651162791"/>
    <col collapsed="false" hidden="false" max="62" min="60" style="70" width="15.2604651162791"/>
    <col collapsed="false" hidden="false" max="1021" min="63" style="1" width="14.646511627907"/>
    <col collapsed="false" hidden="false" max="1023" min="1022" style="1" width="12.1813953488372"/>
    <col collapsed="false" hidden="false" max="1025" min="1024" style="1" width="14.646511627907"/>
  </cols>
  <sheetData>
    <row r="1" s="1" customFormat="true" ht="17.65" hidden="false" customHeight="true" outlineLevel="0" collapsed="false">
      <c r="A1" s="71" t="s">
        <v>115</v>
      </c>
      <c r="B1" s="71"/>
      <c r="C1" s="71"/>
      <c r="D1" s="71"/>
      <c r="E1" s="71"/>
      <c r="F1" s="71"/>
      <c r="G1" s="71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</row>
    <row r="2" customFormat="false" ht="13.8" hidden="false" customHeight="false" outlineLevel="0" collapsed="false">
      <c r="A2" s="73"/>
      <c r="B2" s="73"/>
      <c r="C2" s="2" t="str">
        <f aca="false">Обложка!D8</f>
        <v>01.01.2025-31.01.2025</v>
      </c>
      <c r="D2" s="2"/>
      <c r="E2" s="2"/>
      <c r="F2" s="74"/>
      <c r="G2" s="74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</row>
    <row r="3" customFormat="false" ht="36.2" hidden="false" customHeight="true" outlineLevel="0" collapsed="false">
      <c r="A3" s="75" t="s">
        <v>116</v>
      </c>
      <c r="B3" s="76" t="s">
        <v>117</v>
      </c>
      <c r="C3" s="76"/>
      <c r="D3" s="75" t="s">
        <v>118</v>
      </c>
      <c r="E3" s="77" t="str">
        <f aca="false">'Контрольный лист'!F3</f>
        <v>Кол-во ловушек</v>
      </c>
      <c r="F3" s="75" t="s">
        <v>119</v>
      </c>
      <c r="G3" s="75" t="s">
        <v>119</v>
      </c>
      <c r="H3" s="75" t="s">
        <v>119</v>
      </c>
      <c r="I3" s="39"/>
      <c r="J3" s="78"/>
      <c r="K3" s="79"/>
      <c r="L3" s="7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</row>
    <row r="4" customFormat="false" ht="22.2" hidden="false" customHeight="true" outlineLevel="0" collapsed="false">
      <c r="A4" s="75" t="n">
        <v>1</v>
      </c>
      <c r="B4" s="80" t="s">
        <v>120</v>
      </c>
      <c r="C4" s="81" t="s">
        <v>121</v>
      </c>
      <c r="D4" s="82" t="s">
        <v>55</v>
      </c>
      <c r="E4" s="83" t="n">
        <v>1</v>
      </c>
      <c r="F4" s="84" t="s">
        <v>122</v>
      </c>
      <c r="G4" s="84"/>
      <c r="H4" s="84" t="s">
        <v>123</v>
      </c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</row>
    <row r="5" customFormat="false" ht="22.2" hidden="false" customHeight="true" outlineLevel="0" collapsed="false">
      <c r="A5" s="75" t="n">
        <v>2</v>
      </c>
      <c r="B5" s="80" t="s">
        <v>124</v>
      </c>
      <c r="C5" s="81" t="s">
        <v>121</v>
      </c>
      <c r="D5" s="82" t="s">
        <v>55</v>
      </c>
      <c r="E5" s="83" t="n">
        <v>1</v>
      </c>
      <c r="F5" s="85" t="str">
        <f aca="false">F4</f>
        <v>13.01.25</v>
      </c>
      <c r="G5" s="85"/>
      <c r="H5" s="85" t="str">
        <f aca="false">H4</f>
        <v>31.01.25</v>
      </c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</row>
    <row r="6" customFormat="false" ht="22.2" hidden="false" customHeight="true" outlineLevel="0" collapsed="false">
      <c r="A6" s="75" t="n">
        <v>3</v>
      </c>
      <c r="B6" s="80" t="s">
        <v>125</v>
      </c>
      <c r="C6" s="81" t="s">
        <v>121</v>
      </c>
      <c r="D6" s="82" t="s">
        <v>55</v>
      </c>
      <c r="E6" s="83" t="n">
        <v>3</v>
      </c>
      <c r="F6" s="85" t="str">
        <f aca="false">F5</f>
        <v>13.01.25</v>
      </c>
      <c r="G6" s="85"/>
      <c r="H6" s="85" t="str">
        <f aca="false">H5</f>
        <v>31.01.25</v>
      </c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</row>
    <row r="7" customFormat="false" ht="22.2" hidden="false" customHeight="true" outlineLevel="0" collapsed="false">
      <c r="A7" s="75" t="n">
        <v>4</v>
      </c>
      <c r="B7" s="80" t="s">
        <v>126</v>
      </c>
      <c r="C7" s="81" t="s">
        <v>121</v>
      </c>
      <c r="D7" s="82" t="s">
        <v>55</v>
      </c>
      <c r="E7" s="83" t="n">
        <v>2</v>
      </c>
      <c r="F7" s="85" t="str">
        <f aca="false">F6</f>
        <v>13.01.25</v>
      </c>
      <c r="G7" s="85"/>
      <c r="H7" s="85" t="str">
        <f aca="false">H6</f>
        <v>31.01.25</v>
      </c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</row>
    <row r="8" customFormat="false" ht="22.2" hidden="false" customHeight="true" outlineLevel="0" collapsed="false">
      <c r="A8" s="75" t="n">
        <v>5</v>
      </c>
      <c r="B8" s="80" t="s">
        <v>127</v>
      </c>
      <c r="C8" s="81" t="s">
        <v>121</v>
      </c>
      <c r="D8" s="82" t="s">
        <v>55</v>
      </c>
      <c r="E8" s="83" t="n">
        <v>1</v>
      </c>
      <c r="F8" s="85" t="str">
        <f aca="false">F7</f>
        <v>13.01.25</v>
      </c>
      <c r="G8" s="85"/>
      <c r="H8" s="85" t="str">
        <f aca="false">H7</f>
        <v>31.01.25</v>
      </c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</row>
    <row r="9" customFormat="false" ht="22.2" hidden="false" customHeight="true" outlineLevel="0" collapsed="false">
      <c r="A9" s="75" t="n">
        <v>6</v>
      </c>
      <c r="B9" s="80" t="s">
        <v>128</v>
      </c>
      <c r="C9" s="81" t="s">
        <v>121</v>
      </c>
      <c r="D9" s="82" t="s">
        <v>55</v>
      </c>
      <c r="E9" s="83" t="n">
        <v>4</v>
      </c>
      <c r="F9" s="85" t="str">
        <f aca="false">F8</f>
        <v>13.01.25</v>
      </c>
      <c r="G9" s="85"/>
      <c r="H9" s="85" t="str">
        <f aca="false">H8</f>
        <v>31.01.25</v>
      </c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</row>
    <row r="10" customFormat="false" ht="22.2" hidden="false" customHeight="true" outlineLevel="0" collapsed="false">
      <c r="A10" s="75" t="n">
        <v>7</v>
      </c>
      <c r="B10" s="80" t="s">
        <v>129</v>
      </c>
      <c r="C10" s="81" t="s">
        <v>121</v>
      </c>
      <c r="D10" s="82" t="s">
        <v>55</v>
      </c>
      <c r="E10" s="83" t="n">
        <v>1</v>
      </c>
      <c r="F10" s="85" t="str">
        <f aca="false">F9</f>
        <v>13.01.25</v>
      </c>
      <c r="G10" s="85"/>
      <c r="H10" s="85" t="str">
        <f aca="false">H9</f>
        <v>31.01.25</v>
      </c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</row>
    <row r="11" customFormat="false" ht="30.15" hidden="false" customHeight="true" outlineLevel="0" collapsed="false">
      <c r="A11" s="75" t="n">
        <v>8</v>
      </c>
      <c r="B11" s="80" t="s">
        <v>130</v>
      </c>
      <c r="C11" s="81" t="s">
        <v>121</v>
      </c>
      <c r="D11" s="82" t="s">
        <v>55</v>
      </c>
      <c r="E11" s="83" t="n">
        <v>1</v>
      </c>
      <c r="F11" s="85" t="str">
        <f aca="false">F10</f>
        <v>13.01.25</v>
      </c>
      <c r="G11" s="85"/>
      <c r="H11" s="85" t="str">
        <f aca="false">H10</f>
        <v>31.01.25</v>
      </c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</row>
    <row r="12" customFormat="false" ht="32.05" hidden="false" customHeight="true" outlineLevel="0" collapsed="false">
      <c r="A12" s="75" t="n">
        <v>9</v>
      </c>
      <c r="B12" s="80" t="s">
        <v>131</v>
      </c>
      <c r="C12" s="81" t="s">
        <v>121</v>
      </c>
      <c r="D12" s="82" t="s">
        <v>55</v>
      </c>
      <c r="E12" s="83" t="n">
        <v>3</v>
      </c>
      <c r="F12" s="85" t="str">
        <f aca="false">F11</f>
        <v>13.01.25</v>
      </c>
      <c r="G12" s="85"/>
      <c r="H12" s="85" t="str">
        <f aca="false">H11</f>
        <v>31.01.25</v>
      </c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</row>
    <row r="13" customFormat="false" ht="22.2" hidden="false" customHeight="true" outlineLevel="0" collapsed="false">
      <c r="A13" s="75" t="n">
        <v>10</v>
      </c>
      <c r="B13" s="80" t="s">
        <v>132</v>
      </c>
      <c r="C13" s="81" t="s">
        <v>121</v>
      </c>
      <c r="D13" s="82" t="s">
        <v>55</v>
      </c>
      <c r="E13" s="83" t="n">
        <v>1</v>
      </c>
      <c r="F13" s="85" t="str">
        <f aca="false">F12</f>
        <v>13.01.25</v>
      </c>
      <c r="G13" s="85"/>
      <c r="H13" s="85" t="str">
        <f aca="false">H12</f>
        <v>31.01.25</v>
      </c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</row>
    <row r="14" customFormat="false" ht="22.2" hidden="false" customHeight="true" outlineLevel="0" collapsed="false">
      <c r="A14" s="75" t="n">
        <v>11</v>
      </c>
      <c r="B14" s="86" t="s">
        <v>133</v>
      </c>
      <c r="C14" s="81" t="s">
        <v>121</v>
      </c>
      <c r="D14" s="82" t="s">
        <v>55</v>
      </c>
      <c r="E14" s="83" t="n">
        <v>2</v>
      </c>
      <c r="F14" s="85" t="str">
        <f aca="false">F13</f>
        <v>13.01.25</v>
      </c>
      <c r="G14" s="85"/>
      <c r="H14" s="85" t="str">
        <f aca="false">H13</f>
        <v>31.01.25</v>
      </c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</row>
    <row r="15" customFormat="false" ht="22.2" hidden="false" customHeight="true" outlineLevel="0" collapsed="false">
      <c r="A15" s="75" t="n">
        <v>12</v>
      </c>
      <c r="B15" s="86" t="s">
        <v>134</v>
      </c>
      <c r="C15" s="81" t="s">
        <v>121</v>
      </c>
      <c r="D15" s="82" t="s">
        <v>55</v>
      </c>
      <c r="E15" s="83" t="n">
        <v>2</v>
      </c>
      <c r="F15" s="85" t="str">
        <f aca="false">F14</f>
        <v>13.01.25</v>
      </c>
      <c r="G15" s="85"/>
      <c r="H15" s="85" t="str">
        <f aca="false">H14</f>
        <v>31.01.25</v>
      </c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</row>
    <row r="16" customFormat="false" ht="22.2" hidden="false" customHeight="true" outlineLevel="0" collapsed="false">
      <c r="A16" s="75" t="n">
        <v>13</v>
      </c>
      <c r="B16" s="86" t="s">
        <v>135</v>
      </c>
      <c r="C16" s="81" t="s">
        <v>121</v>
      </c>
      <c r="D16" s="82" t="s">
        <v>55</v>
      </c>
      <c r="E16" s="83" t="n">
        <v>1</v>
      </c>
      <c r="F16" s="85" t="str">
        <f aca="false">F15</f>
        <v>13.01.25</v>
      </c>
      <c r="G16" s="85"/>
      <c r="H16" s="85" t="str">
        <f aca="false">H15</f>
        <v>31.01.25</v>
      </c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</row>
    <row r="17" customFormat="false" ht="22.2" hidden="false" customHeight="true" outlineLevel="0" collapsed="false">
      <c r="A17" s="75" t="n">
        <v>14</v>
      </c>
      <c r="B17" s="80" t="s">
        <v>136</v>
      </c>
      <c r="C17" s="81" t="s">
        <v>121</v>
      </c>
      <c r="D17" s="82" t="s">
        <v>55</v>
      </c>
      <c r="E17" s="83" t="n">
        <v>1</v>
      </c>
      <c r="F17" s="85" t="str">
        <f aca="false">F16</f>
        <v>13.01.25</v>
      </c>
      <c r="G17" s="85"/>
      <c r="H17" s="85" t="str">
        <f aca="false">H16</f>
        <v>31.01.25</v>
      </c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</row>
    <row r="18" customFormat="false" ht="22.2" hidden="false" customHeight="true" outlineLevel="0" collapsed="false">
      <c r="A18" s="75" t="n">
        <v>15</v>
      </c>
      <c r="B18" s="80" t="s">
        <v>125</v>
      </c>
      <c r="C18" s="81" t="s">
        <v>121</v>
      </c>
      <c r="D18" s="82" t="s">
        <v>137</v>
      </c>
      <c r="E18" s="83" t="n">
        <v>2</v>
      </c>
      <c r="F18" s="85" t="str">
        <f aca="false">F17</f>
        <v>13.01.25</v>
      </c>
      <c r="G18" s="85"/>
      <c r="H18" s="85" t="str">
        <f aca="false">H17</f>
        <v>31.01.25</v>
      </c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</row>
    <row r="19" customFormat="false" ht="22.2" hidden="false" customHeight="true" outlineLevel="0" collapsed="false">
      <c r="A19" s="75" t="n">
        <v>16</v>
      </c>
      <c r="B19" s="80" t="s">
        <v>133</v>
      </c>
      <c r="C19" s="81" t="s">
        <v>121</v>
      </c>
      <c r="D19" s="82" t="s">
        <v>137</v>
      </c>
      <c r="E19" s="83" t="n">
        <v>3</v>
      </c>
      <c r="F19" s="85" t="str">
        <f aca="false">F18</f>
        <v>13.01.25</v>
      </c>
      <c r="G19" s="85"/>
      <c r="H19" s="85" t="str">
        <f aca="false">H18</f>
        <v>31.01.25</v>
      </c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</row>
    <row r="20" customFormat="false" ht="31.7" hidden="false" customHeight="true" outlineLevel="0" collapsed="false">
      <c r="A20" s="75" t="n">
        <v>17</v>
      </c>
      <c r="B20" s="80" t="s">
        <v>131</v>
      </c>
      <c r="C20" s="81" t="s">
        <v>121</v>
      </c>
      <c r="D20" s="82" t="s">
        <v>137</v>
      </c>
      <c r="E20" s="83" t="n">
        <v>1</v>
      </c>
      <c r="F20" s="85" t="str">
        <f aca="false">F19</f>
        <v>13.01.25</v>
      </c>
      <c r="G20" s="85"/>
      <c r="H20" s="85" t="str">
        <f aca="false">H19</f>
        <v>31.01.25</v>
      </c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</row>
    <row r="21" customFormat="false" ht="22.2" hidden="false" customHeight="true" outlineLevel="0" collapsed="false">
      <c r="A21" s="75" t="n">
        <v>18</v>
      </c>
      <c r="B21" s="80" t="s">
        <v>124</v>
      </c>
      <c r="C21" s="81" t="s">
        <v>121</v>
      </c>
      <c r="D21" s="76" t="s">
        <v>138</v>
      </c>
      <c r="E21" s="83" t="n">
        <v>2</v>
      </c>
      <c r="F21" s="85" t="str">
        <f aca="false">F20</f>
        <v>13.01.25</v>
      </c>
      <c r="G21" s="85"/>
      <c r="H21" s="85" t="str">
        <f aca="false">H20</f>
        <v>31.01.25</v>
      </c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</row>
    <row r="22" customFormat="false" ht="22.2" hidden="false" customHeight="true" outlineLevel="0" collapsed="false">
      <c r="A22" s="75" t="n">
        <v>19</v>
      </c>
      <c r="B22" s="80" t="s">
        <v>139</v>
      </c>
      <c r="C22" s="81" t="s">
        <v>121</v>
      </c>
      <c r="D22" s="76" t="s">
        <v>138</v>
      </c>
      <c r="E22" s="83" t="n">
        <v>1</v>
      </c>
      <c r="F22" s="85" t="str">
        <f aca="false">F21</f>
        <v>13.01.25</v>
      </c>
      <c r="G22" s="85"/>
      <c r="H22" s="85" t="str">
        <f aca="false">H21</f>
        <v>31.01.25</v>
      </c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</row>
    <row r="23" customFormat="false" ht="22.2" hidden="false" customHeight="true" outlineLevel="0" collapsed="false">
      <c r="A23" s="75" t="n">
        <v>20</v>
      </c>
      <c r="B23" s="86" t="s">
        <v>125</v>
      </c>
      <c r="C23" s="81" t="s">
        <v>121</v>
      </c>
      <c r="D23" s="76" t="s">
        <v>138</v>
      </c>
      <c r="E23" s="83" t="n">
        <v>1</v>
      </c>
      <c r="F23" s="85" t="str">
        <f aca="false">F22</f>
        <v>13.01.25</v>
      </c>
      <c r="G23" s="85"/>
      <c r="H23" s="85" t="str">
        <f aca="false">H22</f>
        <v>31.01.25</v>
      </c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</row>
    <row r="24" customFormat="false" ht="22.2" hidden="false" customHeight="true" outlineLevel="0" collapsed="false">
      <c r="A24" s="75" t="n">
        <v>21</v>
      </c>
      <c r="B24" s="86" t="s">
        <v>140</v>
      </c>
      <c r="C24" s="81" t="s">
        <v>121</v>
      </c>
      <c r="D24" s="76" t="s">
        <v>138</v>
      </c>
      <c r="E24" s="83" t="n">
        <v>1</v>
      </c>
      <c r="F24" s="85" t="str">
        <f aca="false">F23</f>
        <v>13.01.25</v>
      </c>
      <c r="G24" s="85"/>
      <c r="H24" s="85" t="str">
        <f aca="false">H23</f>
        <v>31.01.25</v>
      </c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</row>
    <row r="25" customFormat="false" ht="22.2" hidden="false" customHeight="true" outlineLevel="0" collapsed="false">
      <c r="A25" s="75" t="n">
        <v>22</v>
      </c>
      <c r="B25" s="86" t="s">
        <v>141</v>
      </c>
      <c r="C25" s="81" t="s">
        <v>121</v>
      </c>
      <c r="D25" s="76" t="s">
        <v>138</v>
      </c>
      <c r="E25" s="83" t="n">
        <v>1</v>
      </c>
      <c r="F25" s="85" t="str">
        <f aca="false">F24</f>
        <v>13.01.25</v>
      </c>
      <c r="G25" s="85"/>
      <c r="H25" s="85" t="str">
        <f aca="false">H24</f>
        <v>31.01.25</v>
      </c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</row>
    <row r="26" customFormat="false" ht="22.2" hidden="false" customHeight="true" outlineLevel="0" collapsed="false">
      <c r="A26" s="75" t="n">
        <v>23</v>
      </c>
      <c r="B26" s="80" t="s">
        <v>142</v>
      </c>
      <c r="C26" s="81" t="s">
        <v>143</v>
      </c>
      <c r="D26" s="76" t="s">
        <v>55</v>
      </c>
      <c r="E26" s="83" t="n">
        <v>30</v>
      </c>
      <c r="F26" s="85" t="str">
        <f aca="false">F25</f>
        <v>13.01.25</v>
      </c>
      <c r="G26" s="85"/>
      <c r="H26" s="85" t="str">
        <f aca="false">H25</f>
        <v>31.01.25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</row>
    <row r="27" customFormat="false" ht="22.2" hidden="false" customHeight="true" outlineLevel="0" collapsed="false">
      <c r="A27" s="75" t="n">
        <v>24</v>
      </c>
      <c r="B27" s="80" t="s">
        <v>144</v>
      </c>
      <c r="C27" s="81" t="s">
        <v>145</v>
      </c>
      <c r="D27" s="76" t="s">
        <v>55</v>
      </c>
      <c r="E27" s="83" t="n">
        <v>28</v>
      </c>
      <c r="F27" s="85" t="str">
        <f aca="false">F26</f>
        <v>13.01.25</v>
      </c>
      <c r="G27" s="85"/>
      <c r="H27" s="85" t="str">
        <f aca="false">H26</f>
        <v>31.01.25</v>
      </c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</row>
    <row r="28" customFormat="false" ht="22.2" hidden="false" customHeight="true" outlineLevel="0" collapsed="false">
      <c r="A28" s="75" t="n">
        <v>25</v>
      </c>
      <c r="B28" s="80" t="s">
        <v>5</v>
      </c>
      <c r="C28" s="87" t="s">
        <v>121</v>
      </c>
      <c r="D28" s="88" t="s">
        <v>34</v>
      </c>
      <c r="E28" s="83" t="n">
        <v>100</v>
      </c>
      <c r="F28" s="85"/>
      <c r="G28" s="85" t="n">
        <v>45687</v>
      </c>
      <c r="H28" s="85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</row>
    <row r="29" customFormat="false" ht="13.8" hidden="false" customHeight="false" outlineLevel="0" collapsed="false">
      <c r="A29" s="40"/>
      <c r="B29" s="12"/>
      <c r="C29" s="37"/>
      <c r="D29" s="89"/>
      <c r="E29" s="9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</row>
    <row r="30" customFormat="false" ht="13.8" hidden="false" customHeight="false" outlineLevel="0" collapsed="false">
      <c r="A30" s="39"/>
      <c r="B30" s="28" t="s">
        <v>59</v>
      </c>
      <c r="C30" s="28"/>
      <c r="D30" s="69" t="s">
        <v>24</v>
      </c>
      <c r="E30" s="9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</row>
    <row r="31" customFormat="false" ht="13.8" hidden="false" customHeight="false" outlineLevel="0" collapsed="false">
      <c r="A31" s="40"/>
      <c r="B31" s="37"/>
      <c r="C31" s="37"/>
      <c r="D31" s="90"/>
      <c r="E31" s="9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</row>
    <row r="32" customFormat="false" ht="13.8" hidden="false" customHeight="false" outlineLevel="0" collapsed="false">
      <c r="A32" s="40"/>
      <c r="B32" s="37"/>
      <c r="C32" s="37"/>
      <c r="D32" s="90"/>
      <c r="E32" s="9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</row>
    <row r="33" customFormat="false" ht="13.8" hidden="false" customHeight="false" outlineLevel="0" collapsed="false">
      <c r="A33" s="39"/>
      <c r="B33" s="91" t="s">
        <v>25</v>
      </c>
      <c r="C33" s="7"/>
      <c r="D33" s="89"/>
      <c r="E33" s="89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</row>
    <row r="34" customFormat="false" ht="14.25" hidden="false" customHeight="true" outlineLevel="0" collapsed="false">
      <c r="B34" s="92" t="s">
        <v>146</v>
      </c>
      <c r="C34" s="92"/>
      <c r="D34" s="92"/>
      <c r="E34" s="89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</row>
  </sheetData>
  <autoFilter ref="A1:E28"/>
  <mergeCells count="5">
    <mergeCell ref="A1:F1"/>
    <mergeCell ref="C2:E2"/>
    <mergeCell ref="B3:C3"/>
    <mergeCell ref="B30:C30"/>
    <mergeCell ref="B34:D34"/>
  </mergeCells>
  <printOptions headings="false" gridLines="false" gridLinesSet="true" horizontalCentered="false" verticalCentered="false"/>
  <pageMargins left="0.530555555555556" right="0.471527777777778" top="0.306944444444444" bottom="0.332638888888889" header="0.511805555555555" footer="0.511805555555555"/>
  <pageSetup paperSize="9" scale="60" firstPageNumber="0" fitToWidth="1" fitToHeight="1" pageOrder="overThenDown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I45"/>
  <sheetViews>
    <sheetView windowProtection="false"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F29" activeCellId="0" sqref="F29"/>
    </sheetView>
  </sheetViews>
  <sheetFormatPr defaultRowHeight="12.8"/>
  <cols>
    <col collapsed="false" hidden="false" max="1" min="1" style="93" width="31.7488372093023"/>
    <col collapsed="false" hidden="false" max="2" min="2" style="93" width="17.106976744186"/>
    <col collapsed="false" hidden="false" max="3" min="3" style="94" width="13.046511627907"/>
    <col collapsed="false" hidden="false" max="4" min="4" style="95" width="11.8139534883721"/>
    <col collapsed="false" hidden="false" max="5" min="5" style="94" width="15.2604651162791"/>
    <col collapsed="false" hidden="false" max="6" min="6" style="96" width="10.706976744186"/>
    <col collapsed="false" hidden="false" max="7" min="7" style="94" width="13.5348837209302"/>
    <col collapsed="false" hidden="false" max="8" min="8" style="94" width="11.446511627907"/>
    <col collapsed="false" hidden="false" max="9" min="9" style="94" width="9.22790697674419"/>
    <col collapsed="false" hidden="false" max="10" min="10" style="94" width="6.76744186046512"/>
    <col collapsed="false" hidden="false" max="11" min="11" style="94" width="13.1674418604651"/>
    <col collapsed="false" hidden="false" max="12" min="12" style="94" width="21.2883720930233"/>
    <col collapsed="false" hidden="false" max="61" min="13" style="94" width="15.753488372093"/>
    <col collapsed="false" hidden="false" max="1025" min="62" style="97" width="15.753488372093"/>
  </cols>
  <sheetData>
    <row r="1" s="97" customFormat="true" ht="12" hidden="false" customHeight="true" outlineLevel="0" collapsed="false">
      <c r="A1" s="98" t="s">
        <v>147</v>
      </c>
      <c r="B1" s="98"/>
      <c r="C1" s="98"/>
      <c r="D1" s="98"/>
      <c r="E1" s="98"/>
      <c r="F1" s="98"/>
      <c r="G1" s="98"/>
      <c r="H1" s="98"/>
      <c r="I1" s="98"/>
      <c r="J1" s="98"/>
      <c r="K1" s="98"/>
    </row>
    <row r="2" s="1" customFormat="true" ht="14.25" hidden="false" customHeight="false" outlineLevel="0" collapsed="false">
      <c r="A2" s="93" t="str">
        <f aca="false">Обложка!D8</f>
        <v>01.01.2025-31.01.2025</v>
      </c>
      <c r="F2" s="99"/>
    </row>
    <row r="3" s="105" customFormat="true" ht="43.25" hidden="false" customHeight="false" outlineLevel="0" collapsed="false">
      <c r="A3" s="100" t="s">
        <v>117</v>
      </c>
      <c r="B3" s="100" t="s">
        <v>148</v>
      </c>
      <c r="C3" s="100" t="s">
        <v>149</v>
      </c>
      <c r="D3" s="101" t="s">
        <v>150</v>
      </c>
      <c r="E3" s="100" t="s">
        <v>151</v>
      </c>
      <c r="F3" s="102" t="s">
        <v>152</v>
      </c>
      <c r="G3" s="103" t="s">
        <v>153</v>
      </c>
      <c r="H3" s="103" t="s">
        <v>154</v>
      </c>
      <c r="I3" s="103" t="s">
        <v>155</v>
      </c>
      <c r="J3" s="103" t="s">
        <v>156</v>
      </c>
      <c r="K3" s="103" t="s">
        <v>157</v>
      </c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AMI3" s="97"/>
    </row>
    <row r="4" customFormat="false" ht="14.25" hidden="false" customHeight="false" outlineLevel="0" collapsed="false">
      <c r="A4" s="106" t="s">
        <v>120</v>
      </c>
      <c r="B4" s="107" t="s">
        <v>121</v>
      </c>
      <c r="C4" s="108" t="s">
        <v>55</v>
      </c>
      <c r="D4" s="108" t="n">
        <v>1</v>
      </c>
      <c r="E4" s="108" t="s">
        <v>158</v>
      </c>
      <c r="F4" s="107" t="n">
        <v>1</v>
      </c>
      <c r="G4" s="108" t="n">
        <v>0</v>
      </c>
      <c r="H4" s="108" t="n">
        <v>0</v>
      </c>
      <c r="I4" s="108" t="n">
        <v>0</v>
      </c>
      <c r="J4" s="108" t="n">
        <v>0</v>
      </c>
      <c r="K4" s="108" t="n">
        <v>0</v>
      </c>
      <c r="L4" s="97"/>
    </row>
    <row r="5" customFormat="false" ht="14.25" hidden="false" customHeight="false" outlineLevel="0" collapsed="false">
      <c r="A5" s="106" t="s">
        <v>124</v>
      </c>
      <c r="B5" s="107" t="s">
        <v>121</v>
      </c>
      <c r="C5" s="108" t="s">
        <v>55</v>
      </c>
      <c r="D5" s="108" t="n">
        <v>2</v>
      </c>
      <c r="E5" s="108" t="s">
        <v>158</v>
      </c>
      <c r="F5" s="107" t="n">
        <v>1</v>
      </c>
      <c r="G5" s="108" t="n">
        <v>0</v>
      </c>
      <c r="H5" s="108" t="n">
        <v>0</v>
      </c>
      <c r="I5" s="108" t="n">
        <v>0</v>
      </c>
      <c r="J5" s="108" t="n">
        <v>0</v>
      </c>
      <c r="K5" s="108" t="n">
        <v>0</v>
      </c>
      <c r="L5" s="97"/>
    </row>
    <row r="6" customFormat="false" ht="14.25" hidden="false" customHeight="false" outlineLevel="0" collapsed="false">
      <c r="A6" s="106" t="s">
        <v>125</v>
      </c>
      <c r="B6" s="107" t="s">
        <v>121</v>
      </c>
      <c r="C6" s="108" t="s">
        <v>55</v>
      </c>
      <c r="D6" s="108" t="s">
        <v>159</v>
      </c>
      <c r="E6" s="108" t="s">
        <v>158</v>
      </c>
      <c r="F6" s="107" t="n">
        <v>3</v>
      </c>
      <c r="G6" s="108" t="n">
        <v>0</v>
      </c>
      <c r="H6" s="108" t="n">
        <v>0</v>
      </c>
      <c r="I6" s="108" t="n">
        <v>0</v>
      </c>
      <c r="J6" s="108" t="n">
        <v>0</v>
      </c>
      <c r="K6" s="108" t="n">
        <v>0</v>
      </c>
      <c r="L6" s="97"/>
    </row>
    <row r="7" customFormat="false" ht="14.25" hidden="false" customHeight="false" outlineLevel="0" collapsed="false">
      <c r="A7" s="106" t="s">
        <v>126</v>
      </c>
      <c r="B7" s="107" t="s">
        <v>121</v>
      </c>
      <c r="C7" s="108" t="s">
        <v>55</v>
      </c>
      <c r="D7" s="108" t="n">
        <v>4.5</v>
      </c>
      <c r="E7" s="108" t="s">
        <v>158</v>
      </c>
      <c r="F7" s="107" t="n">
        <v>2</v>
      </c>
      <c r="G7" s="108" t="n">
        <v>0</v>
      </c>
      <c r="H7" s="108" t="n">
        <v>0</v>
      </c>
      <c r="I7" s="108" t="n">
        <v>0</v>
      </c>
      <c r="J7" s="108" t="n">
        <v>0</v>
      </c>
      <c r="K7" s="108" t="n">
        <v>0</v>
      </c>
      <c r="L7" s="97"/>
    </row>
    <row r="8" customFormat="false" ht="14.25" hidden="false" customHeight="false" outlineLevel="0" collapsed="false">
      <c r="A8" s="106" t="s">
        <v>127</v>
      </c>
      <c r="B8" s="107" t="s">
        <v>121</v>
      </c>
      <c r="C8" s="108" t="s">
        <v>55</v>
      </c>
      <c r="D8" s="108" t="n">
        <v>8</v>
      </c>
      <c r="E8" s="108" t="s">
        <v>158</v>
      </c>
      <c r="F8" s="107" t="n">
        <v>1</v>
      </c>
      <c r="G8" s="108" t="n">
        <v>0</v>
      </c>
      <c r="H8" s="108" t="n">
        <v>0</v>
      </c>
      <c r="I8" s="108" t="n">
        <v>0</v>
      </c>
      <c r="J8" s="108" t="n">
        <v>0</v>
      </c>
      <c r="K8" s="108" t="n">
        <v>0</v>
      </c>
      <c r="L8" s="97"/>
    </row>
    <row r="9" customFormat="false" ht="14.25" hidden="false" customHeight="false" outlineLevel="0" collapsed="false">
      <c r="A9" s="106" t="s">
        <v>128</v>
      </c>
      <c r="B9" s="107" t="s">
        <v>121</v>
      </c>
      <c r="C9" s="108" t="s">
        <v>55</v>
      </c>
      <c r="D9" s="108" t="s">
        <v>160</v>
      </c>
      <c r="E9" s="108" t="s">
        <v>158</v>
      </c>
      <c r="F9" s="107" t="n">
        <v>4</v>
      </c>
      <c r="G9" s="108" t="n">
        <v>0</v>
      </c>
      <c r="H9" s="108" t="n">
        <v>0</v>
      </c>
      <c r="I9" s="108" t="n">
        <v>0</v>
      </c>
      <c r="J9" s="108" t="n">
        <v>0</v>
      </c>
      <c r="K9" s="108" t="n">
        <v>0</v>
      </c>
      <c r="L9" s="97"/>
    </row>
    <row r="10" customFormat="false" ht="14.25" hidden="false" customHeight="false" outlineLevel="0" collapsed="false">
      <c r="A10" s="106" t="s">
        <v>129</v>
      </c>
      <c r="B10" s="107" t="s">
        <v>121</v>
      </c>
      <c r="C10" s="108" t="s">
        <v>55</v>
      </c>
      <c r="D10" s="108" t="n">
        <v>10</v>
      </c>
      <c r="E10" s="108" t="s">
        <v>158</v>
      </c>
      <c r="F10" s="107" t="n">
        <v>1</v>
      </c>
      <c r="G10" s="108" t="n">
        <v>0</v>
      </c>
      <c r="H10" s="108" t="n">
        <v>0</v>
      </c>
      <c r="I10" s="108" t="n">
        <v>0</v>
      </c>
      <c r="J10" s="108" t="n">
        <v>0</v>
      </c>
      <c r="K10" s="108" t="n">
        <v>0</v>
      </c>
      <c r="L10" s="97"/>
    </row>
    <row r="11" customFormat="false" ht="14.25" hidden="false" customHeight="false" outlineLevel="0" collapsed="false">
      <c r="A11" s="106" t="s">
        <v>130</v>
      </c>
      <c r="B11" s="107" t="s">
        <v>121</v>
      </c>
      <c r="C11" s="108" t="s">
        <v>55</v>
      </c>
      <c r="D11" s="108" t="n">
        <v>13</v>
      </c>
      <c r="E11" s="108" t="s">
        <v>158</v>
      </c>
      <c r="F11" s="107" t="n">
        <v>1</v>
      </c>
      <c r="G11" s="108" t="n">
        <v>0</v>
      </c>
      <c r="H11" s="108" t="n">
        <v>0</v>
      </c>
      <c r="I11" s="108" t="n">
        <v>0</v>
      </c>
      <c r="J11" s="108" t="n">
        <v>0</v>
      </c>
      <c r="K11" s="108" t="n">
        <v>0</v>
      </c>
      <c r="L11" s="97"/>
    </row>
    <row r="12" customFormat="false" ht="14.25" hidden="false" customHeight="false" outlineLevel="0" collapsed="false">
      <c r="A12" s="106" t="s">
        <v>131</v>
      </c>
      <c r="B12" s="107" t="s">
        <v>121</v>
      </c>
      <c r="C12" s="108" t="s">
        <v>55</v>
      </c>
      <c r="D12" s="108" t="s">
        <v>161</v>
      </c>
      <c r="E12" s="108" t="s">
        <v>158</v>
      </c>
      <c r="F12" s="107" t="n">
        <v>3</v>
      </c>
      <c r="G12" s="108" t="n">
        <v>0</v>
      </c>
      <c r="H12" s="108" t="n">
        <v>0</v>
      </c>
      <c r="I12" s="108" t="n">
        <v>0</v>
      </c>
      <c r="J12" s="108" t="n">
        <v>0</v>
      </c>
      <c r="K12" s="108" t="n">
        <v>0</v>
      </c>
      <c r="L12" s="97"/>
    </row>
    <row r="13" customFormat="false" ht="14.25" hidden="false" customHeight="false" outlineLevel="0" collapsed="false">
      <c r="A13" s="106" t="s">
        <v>132</v>
      </c>
      <c r="B13" s="107" t="s">
        <v>121</v>
      </c>
      <c r="C13" s="108" t="s">
        <v>55</v>
      </c>
      <c r="D13" s="108" t="n">
        <v>16</v>
      </c>
      <c r="E13" s="108" t="s">
        <v>158</v>
      </c>
      <c r="F13" s="107" t="n">
        <v>1</v>
      </c>
      <c r="G13" s="108" t="n">
        <v>0</v>
      </c>
      <c r="H13" s="108" t="n">
        <v>0</v>
      </c>
      <c r="I13" s="108" t="n">
        <v>0</v>
      </c>
      <c r="J13" s="108" t="n">
        <v>0</v>
      </c>
      <c r="K13" s="108" t="n">
        <v>0</v>
      </c>
      <c r="L13" s="97"/>
    </row>
    <row r="14" customFormat="false" ht="35.05" hidden="false" customHeight="false" outlineLevel="0" collapsed="false">
      <c r="A14" s="109" t="s">
        <v>133</v>
      </c>
      <c r="B14" s="107" t="s">
        <v>121</v>
      </c>
      <c r="C14" s="108" t="s">
        <v>55</v>
      </c>
      <c r="D14" s="110" t="n">
        <v>19.22</v>
      </c>
      <c r="E14" s="108" t="s">
        <v>158</v>
      </c>
      <c r="F14" s="107" t="n">
        <v>2</v>
      </c>
      <c r="G14" s="108" t="n">
        <v>0</v>
      </c>
      <c r="H14" s="108" t="n">
        <v>0</v>
      </c>
      <c r="I14" s="108" t="n">
        <v>0</v>
      </c>
      <c r="J14" s="108" t="n">
        <v>0</v>
      </c>
      <c r="K14" s="108" t="n">
        <v>0</v>
      </c>
      <c r="L14" s="97"/>
    </row>
    <row r="15" customFormat="false" ht="35.05" hidden="false" customHeight="false" outlineLevel="0" collapsed="false">
      <c r="A15" s="109" t="s">
        <v>162</v>
      </c>
      <c r="B15" s="107" t="s">
        <v>121</v>
      </c>
      <c r="C15" s="108" t="s">
        <v>55</v>
      </c>
      <c r="D15" s="110" t="n">
        <v>20.25</v>
      </c>
      <c r="E15" s="108" t="s">
        <v>158</v>
      </c>
      <c r="F15" s="107" t="n">
        <v>2</v>
      </c>
      <c r="G15" s="108" t="n">
        <v>0</v>
      </c>
      <c r="H15" s="108" t="n">
        <v>0</v>
      </c>
      <c r="I15" s="108" t="n">
        <v>0</v>
      </c>
      <c r="J15" s="108" t="n">
        <v>0</v>
      </c>
      <c r="K15" s="108" t="n">
        <v>0</v>
      </c>
      <c r="L15" s="97"/>
    </row>
    <row r="16" customFormat="false" ht="19.4" hidden="false" customHeight="true" outlineLevel="0" collapsed="false">
      <c r="A16" s="109" t="s">
        <v>135</v>
      </c>
      <c r="B16" s="107" t="s">
        <v>121</v>
      </c>
      <c r="C16" s="108" t="s">
        <v>55</v>
      </c>
      <c r="D16" s="110" t="n">
        <v>21</v>
      </c>
      <c r="E16" s="108" t="s">
        <v>158</v>
      </c>
      <c r="F16" s="107" t="n">
        <v>1</v>
      </c>
      <c r="G16" s="108" t="n">
        <v>0</v>
      </c>
      <c r="H16" s="108" t="n">
        <v>0</v>
      </c>
      <c r="I16" s="108" t="n">
        <v>0</v>
      </c>
      <c r="J16" s="108" t="n">
        <v>0</v>
      </c>
      <c r="K16" s="108" t="n">
        <v>0</v>
      </c>
      <c r="L16" s="97"/>
    </row>
    <row r="17" customFormat="false" ht="14.25" hidden="false" customHeight="false" outlineLevel="0" collapsed="false">
      <c r="A17" s="106" t="s">
        <v>136</v>
      </c>
      <c r="B17" s="107" t="s">
        <v>121</v>
      </c>
      <c r="C17" s="108" t="s">
        <v>55</v>
      </c>
      <c r="D17" s="111" t="n">
        <v>23</v>
      </c>
      <c r="E17" s="108" t="s">
        <v>158</v>
      </c>
      <c r="F17" s="107" t="n">
        <v>1</v>
      </c>
      <c r="G17" s="108" t="n">
        <v>0</v>
      </c>
      <c r="H17" s="108" t="n">
        <v>0</v>
      </c>
      <c r="I17" s="108" t="n">
        <v>0</v>
      </c>
      <c r="J17" s="108" t="n">
        <v>0</v>
      </c>
      <c r="K17" s="108" t="n">
        <v>0</v>
      </c>
    </row>
    <row r="18" customFormat="false" ht="17.15" hidden="false" customHeight="true" outlineLevel="0" collapsed="false">
      <c r="A18" s="106" t="s">
        <v>163</v>
      </c>
      <c r="B18" s="107" t="s">
        <v>121</v>
      </c>
      <c r="C18" s="108" t="s">
        <v>55</v>
      </c>
      <c r="D18" s="111" t="n">
        <v>24</v>
      </c>
      <c r="E18" s="108" t="s">
        <v>158</v>
      </c>
      <c r="F18" s="107" t="n">
        <v>1</v>
      </c>
      <c r="G18" s="108" t="n">
        <v>0</v>
      </c>
      <c r="H18" s="108" t="n">
        <v>0</v>
      </c>
      <c r="I18" s="108" t="n">
        <v>0</v>
      </c>
      <c r="J18" s="108" t="n">
        <v>0</v>
      </c>
      <c r="K18" s="108" t="n">
        <v>0</v>
      </c>
    </row>
    <row r="19" customFormat="false" ht="14.25" hidden="false" customHeight="false" outlineLevel="0" collapsed="false">
      <c r="A19" s="106" t="s">
        <v>125</v>
      </c>
      <c r="B19" s="107" t="s">
        <v>121</v>
      </c>
      <c r="C19" s="108" t="s">
        <v>137</v>
      </c>
      <c r="D19" s="111" t="n">
        <v>1.2</v>
      </c>
      <c r="E19" s="108" t="s">
        <v>158</v>
      </c>
      <c r="F19" s="107" t="n">
        <v>2</v>
      </c>
      <c r="G19" s="108" t="n">
        <v>0</v>
      </c>
      <c r="H19" s="108" t="n">
        <v>0</v>
      </c>
      <c r="I19" s="108" t="n">
        <v>0</v>
      </c>
      <c r="J19" s="108" t="n">
        <v>0</v>
      </c>
      <c r="K19" s="108" t="s">
        <v>164</v>
      </c>
    </row>
    <row r="20" customFormat="false" ht="14.25" hidden="false" customHeight="false" outlineLevel="0" collapsed="false">
      <c r="A20" s="106" t="s">
        <v>133</v>
      </c>
      <c r="B20" s="107" t="s">
        <v>121</v>
      </c>
      <c r="C20" s="108" t="s">
        <v>137</v>
      </c>
      <c r="D20" s="112" t="s">
        <v>165</v>
      </c>
      <c r="E20" s="108" t="s">
        <v>158</v>
      </c>
      <c r="F20" s="107" t="n">
        <v>3</v>
      </c>
      <c r="G20" s="108" t="n">
        <v>0</v>
      </c>
      <c r="H20" s="108" t="n">
        <v>0</v>
      </c>
      <c r="I20" s="108" t="n">
        <v>0</v>
      </c>
      <c r="J20" s="108" t="n">
        <v>0</v>
      </c>
      <c r="K20" s="108" t="s">
        <v>164</v>
      </c>
    </row>
    <row r="21" customFormat="false" ht="14.25" hidden="false" customHeight="false" outlineLevel="0" collapsed="false">
      <c r="A21" s="106" t="s">
        <v>131</v>
      </c>
      <c r="B21" s="107" t="s">
        <v>121</v>
      </c>
      <c r="C21" s="108" t="s">
        <v>137</v>
      </c>
      <c r="D21" s="111" t="n">
        <v>6</v>
      </c>
      <c r="E21" s="108" t="s">
        <v>158</v>
      </c>
      <c r="F21" s="107" t="n">
        <v>1</v>
      </c>
      <c r="G21" s="108" t="n">
        <v>0</v>
      </c>
      <c r="H21" s="108" t="n">
        <v>0</v>
      </c>
      <c r="I21" s="108" t="n">
        <v>0</v>
      </c>
      <c r="J21" s="108" t="n">
        <v>0</v>
      </c>
      <c r="K21" s="108" t="s">
        <v>164</v>
      </c>
    </row>
    <row r="22" customFormat="false" ht="14.25" hidden="false" customHeight="false" outlineLevel="0" collapsed="false">
      <c r="A22" s="106" t="s">
        <v>124</v>
      </c>
      <c r="B22" s="107" t="s">
        <v>121</v>
      </c>
      <c r="C22" s="108" t="s">
        <v>138</v>
      </c>
      <c r="D22" s="111" t="n">
        <v>1.2</v>
      </c>
      <c r="E22" s="108" t="s">
        <v>158</v>
      </c>
      <c r="F22" s="107" t="n">
        <v>2</v>
      </c>
      <c r="G22" s="108" t="n">
        <v>0</v>
      </c>
      <c r="H22" s="108" t="n">
        <v>0</v>
      </c>
      <c r="I22" s="108" t="n">
        <v>0</v>
      </c>
      <c r="J22" s="108" t="n">
        <v>0</v>
      </c>
      <c r="K22" s="108" t="n">
        <v>0</v>
      </c>
    </row>
    <row r="23" customFormat="false" ht="14.25" hidden="false" customHeight="false" outlineLevel="0" collapsed="false">
      <c r="A23" s="106" t="s">
        <v>166</v>
      </c>
      <c r="B23" s="107" t="s">
        <v>121</v>
      </c>
      <c r="C23" s="108" t="s">
        <v>138</v>
      </c>
      <c r="D23" s="111" t="n">
        <v>3</v>
      </c>
      <c r="E23" s="108" t="s">
        <v>158</v>
      </c>
      <c r="F23" s="107" t="n">
        <v>1</v>
      </c>
      <c r="G23" s="108" t="n">
        <v>0</v>
      </c>
      <c r="H23" s="108" t="n">
        <v>0</v>
      </c>
      <c r="I23" s="108" t="n">
        <v>0</v>
      </c>
      <c r="J23" s="108" t="n">
        <v>0</v>
      </c>
      <c r="K23" s="108" t="n">
        <v>0</v>
      </c>
    </row>
    <row r="24" customFormat="false" ht="14.25" hidden="false" customHeight="false" outlineLevel="0" collapsed="false">
      <c r="A24" s="109" t="s">
        <v>125</v>
      </c>
      <c r="B24" s="107" t="s">
        <v>121</v>
      </c>
      <c r="C24" s="108" t="s">
        <v>138</v>
      </c>
      <c r="D24" s="113" t="n">
        <v>4</v>
      </c>
      <c r="E24" s="108" t="s">
        <v>158</v>
      </c>
      <c r="F24" s="107" t="n">
        <v>1</v>
      </c>
      <c r="G24" s="108" t="n">
        <v>0</v>
      </c>
      <c r="H24" s="108" t="n">
        <v>0</v>
      </c>
      <c r="I24" s="108" t="n">
        <v>0</v>
      </c>
      <c r="J24" s="108" t="n">
        <v>0</v>
      </c>
      <c r="K24" s="108" t="n">
        <v>0</v>
      </c>
    </row>
    <row r="25" customFormat="false" ht="14.25" hidden="false" customHeight="false" outlineLevel="0" collapsed="false">
      <c r="A25" s="109" t="s">
        <v>140</v>
      </c>
      <c r="B25" s="107" t="s">
        <v>121</v>
      </c>
      <c r="C25" s="108" t="s">
        <v>138</v>
      </c>
      <c r="D25" s="113" t="n">
        <v>5</v>
      </c>
      <c r="E25" s="108" t="s">
        <v>158</v>
      </c>
      <c r="F25" s="107" t="n">
        <v>1</v>
      </c>
      <c r="G25" s="108" t="n">
        <v>0</v>
      </c>
      <c r="H25" s="108" t="n">
        <v>0</v>
      </c>
      <c r="I25" s="108" t="n">
        <v>0</v>
      </c>
      <c r="J25" s="108" t="n">
        <v>0</v>
      </c>
      <c r="K25" s="108" t="n">
        <v>0</v>
      </c>
    </row>
    <row r="26" customFormat="false" ht="14.25" hidden="false" customHeight="false" outlineLevel="0" collapsed="false">
      <c r="A26" s="109" t="s">
        <v>141</v>
      </c>
      <c r="B26" s="107" t="s">
        <v>121</v>
      </c>
      <c r="C26" s="108" t="s">
        <v>138</v>
      </c>
      <c r="D26" s="113" t="n">
        <v>8</v>
      </c>
      <c r="E26" s="108" t="s">
        <v>158</v>
      </c>
      <c r="F26" s="107" t="n">
        <v>1</v>
      </c>
      <c r="G26" s="108" t="n">
        <v>0</v>
      </c>
      <c r="H26" s="108" t="n">
        <v>0</v>
      </c>
      <c r="I26" s="108" t="n">
        <v>0</v>
      </c>
      <c r="J26" s="108" t="n">
        <v>0</v>
      </c>
      <c r="K26" s="108" t="n">
        <v>0</v>
      </c>
    </row>
    <row r="27" customFormat="false" ht="14.25" hidden="false" customHeight="false" outlineLevel="0" collapsed="false">
      <c r="A27" s="106" t="s">
        <v>142</v>
      </c>
      <c r="B27" s="107" t="s">
        <v>143</v>
      </c>
      <c r="C27" s="108" t="s">
        <v>55</v>
      </c>
      <c r="D27" s="114" t="s">
        <v>167</v>
      </c>
      <c r="E27" s="108" t="s">
        <v>168</v>
      </c>
      <c r="F27" s="107" t="n">
        <v>30</v>
      </c>
      <c r="G27" s="115" t="n">
        <v>0</v>
      </c>
      <c r="H27" s="108" t="n">
        <v>0</v>
      </c>
      <c r="I27" s="108" t="n">
        <v>0</v>
      </c>
      <c r="J27" s="108" t="n">
        <v>0</v>
      </c>
      <c r="K27" s="108" t="n">
        <v>0</v>
      </c>
    </row>
    <row r="28" customFormat="false" ht="14.25" hidden="false" customHeight="false" outlineLevel="0" collapsed="false">
      <c r="A28" s="106" t="s">
        <v>144</v>
      </c>
      <c r="B28" s="107" t="s">
        <v>145</v>
      </c>
      <c r="C28" s="108" t="s">
        <v>55</v>
      </c>
      <c r="D28" s="112" t="s">
        <v>169</v>
      </c>
      <c r="E28" s="108" t="s">
        <v>168</v>
      </c>
      <c r="F28" s="107" t="n">
        <v>28</v>
      </c>
      <c r="G28" s="108" t="n">
        <v>0</v>
      </c>
      <c r="H28" s="108" t="n">
        <v>0</v>
      </c>
      <c r="I28" s="108" t="n">
        <v>0</v>
      </c>
      <c r="J28" s="108" t="n">
        <v>0</v>
      </c>
      <c r="K28" s="108" t="n">
        <v>0</v>
      </c>
    </row>
    <row r="29" customFormat="false" ht="14.25" hidden="false" customHeight="false" outlineLevel="0" collapsed="false">
      <c r="A29" s="106" t="s">
        <v>5</v>
      </c>
      <c r="B29" s="107" t="s">
        <v>121</v>
      </c>
      <c r="C29" s="108" t="s">
        <v>170</v>
      </c>
      <c r="D29" s="111"/>
      <c r="E29" s="108" t="s">
        <v>158</v>
      </c>
      <c r="F29" s="107" t="n">
        <v>100</v>
      </c>
      <c r="G29" s="116"/>
      <c r="H29" s="116"/>
      <c r="I29" s="116"/>
      <c r="J29" s="116"/>
      <c r="K29" s="116"/>
    </row>
    <row r="30" customFormat="false" ht="34.3" hidden="false" customHeight="true" outlineLevel="0" collapsed="false">
      <c r="A30" s="117" t="s">
        <v>171</v>
      </c>
      <c r="B30" s="118" t="s">
        <v>121</v>
      </c>
      <c r="C30" s="119" t="s">
        <v>55</v>
      </c>
      <c r="D30" s="119"/>
      <c r="E30" s="119"/>
      <c r="F30" s="120" t="n">
        <v>25</v>
      </c>
      <c r="G30" s="121"/>
      <c r="H30" s="121"/>
      <c r="I30" s="121"/>
      <c r="J30" s="121"/>
      <c r="K30" s="121"/>
    </row>
    <row r="31" customFormat="false" ht="32.8" hidden="false" customHeight="true" outlineLevel="0" collapsed="false">
      <c r="A31" s="117" t="s">
        <v>172</v>
      </c>
      <c r="B31" s="122" t="s">
        <v>143</v>
      </c>
      <c r="C31" s="119" t="s">
        <v>55</v>
      </c>
      <c r="D31" s="119"/>
      <c r="E31" s="119"/>
      <c r="F31" s="120" t="n">
        <v>30</v>
      </c>
      <c r="G31" s="121"/>
      <c r="H31" s="121"/>
      <c r="I31" s="121"/>
      <c r="J31" s="121"/>
      <c r="K31" s="121"/>
    </row>
    <row r="32" customFormat="false" ht="32.8" hidden="false" customHeight="true" outlineLevel="0" collapsed="false">
      <c r="A32" s="117" t="s">
        <v>173</v>
      </c>
      <c r="B32" s="122" t="s">
        <v>145</v>
      </c>
      <c r="C32" s="119" t="s">
        <v>55</v>
      </c>
      <c r="D32" s="119"/>
      <c r="E32" s="119"/>
      <c r="F32" s="120" t="n">
        <v>28</v>
      </c>
      <c r="G32" s="121"/>
      <c r="H32" s="121"/>
      <c r="I32" s="121"/>
      <c r="J32" s="121"/>
      <c r="K32" s="121"/>
    </row>
    <row r="33" customFormat="false" ht="31.3" hidden="false" customHeight="true" outlineLevel="0" collapsed="false">
      <c r="A33" s="117" t="s">
        <v>174</v>
      </c>
      <c r="B33" s="118" t="s">
        <v>121</v>
      </c>
      <c r="C33" s="119" t="s">
        <v>138</v>
      </c>
      <c r="D33" s="119"/>
      <c r="E33" s="119"/>
      <c r="F33" s="120" t="n">
        <v>6</v>
      </c>
      <c r="G33" s="121"/>
      <c r="H33" s="121"/>
      <c r="I33" s="121"/>
      <c r="J33" s="121"/>
      <c r="K33" s="121"/>
    </row>
    <row r="34" customFormat="false" ht="31.3" hidden="false" customHeight="true" outlineLevel="0" collapsed="false">
      <c r="A34" s="117" t="s">
        <v>175</v>
      </c>
      <c r="B34" s="118" t="s">
        <v>121</v>
      </c>
      <c r="C34" s="119" t="s">
        <v>137</v>
      </c>
      <c r="D34" s="119"/>
      <c r="E34" s="119"/>
      <c r="F34" s="120" t="n">
        <v>6</v>
      </c>
      <c r="G34" s="121"/>
      <c r="H34" s="121"/>
      <c r="I34" s="121"/>
      <c r="J34" s="121"/>
      <c r="K34" s="121"/>
    </row>
    <row r="35" customFormat="false" ht="23.85" hidden="false" customHeight="false" outlineLevel="0" collapsed="false">
      <c r="A35" s="123" t="s">
        <v>176</v>
      </c>
      <c r="B35" s="124"/>
      <c r="C35" s="124"/>
      <c r="D35" s="124"/>
      <c r="E35" s="124"/>
      <c r="F35" s="124"/>
      <c r="G35" s="125" t="n">
        <v>0</v>
      </c>
      <c r="H35" s="121"/>
      <c r="I35" s="121"/>
      <c r="J35" s="121"/>
      <c r="K35" s="121"/>
    </row>
    <row r="36" customFormat="false" ht="22.35" hidden="false" customHeight="false" outlineLevel="0" collapsed="false">
      <c r="A36" s="123" t="s">
        <v>177</v>
      </c>
      <c r="B36" s="124"/>
      <c r="C36" s="124"/>
      <c r="D36" s="124"/>
      <c r="E36" s="124"/>
      <c r="F36" s="124"/>
      <c r="G36" s="124"/>
      <c r="H36" s="126" t="n">
        <v>0</v>
      </c>
      <c r="I36" s="121"/>
      <c r="J36" s="121"/>
      <c r="K36" s="121"/>
    </row>
    <row r="37" customFormat="false" ht="12.8" hidden="false" customHeight="false" outlineLevel="0" collapsed="false">
      <c r="A37" s="127" t="s">
        <v>178</v>
      </c>
      <c r="B37" s="124"/>
      <c r="C37" s="124"/>
      <c r="D37" s="124"/>
      <c r="E37" s="124"/>
      <c r="F37" s="124"/>
      <c r="G37" s="124"/>
      <c r="H37" s="128"/>
      <c r="I37" s="126" t="n">
        <v>0</v>
      </c>
      <c r="J37" s="121"/>
      <c r="K37" s="121"/>
    </row>
    <row r="38" customFormat="false" ht="12.8" hidden="false" customHeight="false" outlineLevel="0" collapsed="false">
      <c r="A38" s="129" t="s">
        <v>179</v>
      </c>
      <c r="B38" s="124"/>
      <c r="C38" s="124"/>
      <c r="D38" s="124"/>
      <c r="E38" s="124"/>
      <c r="F38" s="124"/>
      <c r="G38" s="124"/>
      <c r="H38" s="124"/>
      <c r="I38" s="124"/>
      <c r="J38" s="126" t="n">
        <v>0</v>
      </c>
      <c r="K38" s="121"/>
    </row>
    <row r="39" customFormat="false" ht="12.8" hidden="false" customHeight="false" outlineLevel="0" collapsed="false">
      <c r="A39" s="130" t="s">
        <v>180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6" t="n">
        <v>0</v>
      </c>
    </row>
    <row r="40" customFormat="false" ht="12.8" hidden="false" customHeight="false" outlineLevel="0" collapsed="false">
      <c r="A40" s="131"/>
      <c r="B40" s="131"/>
      <c r="C40" s="116"/>
      <c r="D40" s="116"/>
      <c r="E40" s="116"/>
      <c r="F40" s="116"/>
      <c r="G40" s="121"/>
      <c r="H40" s="121"/>
      <c r="I40" s="121"/>
      <c r="J40" s="121"/>
      <c r="K40" s="121"/>
    </row>
    <row r="41" customFormat="false" ht="12.8" hidden="false" customHeight="false" outlineLevel="0" collapsed="false">
      <c r="A41" s="132" t="s">
        <v>22</v>
      </c>
      <c r="B41" s="131"/>
      <c r="C41" s="131"/>
      <c r="D41" s="116"/>
      <c r="E41" s="133"/>
      <c r="I41" s="97"/>
      <c r="J41" s="97"/>
    </row>
    <row r="42" customFormat="false" ht="12.8" hidden="false" customHeight="false" outlineLevel="0" collapsed="false">
      <c r="A42" s="131" t="s">
        <v>59</v>
      </c>
      <c r="B42" s="131"/>
      <c r="C42" s="133"/>
      <c r="D42" s="134" t="s">
        <v>181</v>
      </c>
      <c r="E42" s="134"/>
      <c r="I42" s="97"/>
      <c r="J42" s="97"/>
    </row>
    <row r="43" customFormat="false" ht="12.8" hidden="false" customHeight="false" outlineLevel="0" collapsed="false">
      <c r="A43" s="135"/>
      <c r="B43" s="133"/>
      <c r="C43" s="133"/>
      <c r="D43" s="99"/>
      <c r="E43" s="93"/>
      <c r="I43" s="97"/>
      <c r="J43" s="97"/>
    </row>
    <row r="44" customFormat="false" ht="12.8" hidden="false" customHeight="false" outlineLevel="0" collapsed="false">
      <c r="A44" s="93" t="s">
        <v>25</v>
      </c>
      <c r="B44" s="133"/>
      <c r="C44" s="133"/>
      <c r="D44" s="115"/>
      <c r="E44" s="133"/>
      <c r="I44" s="97"/>
      <c r="J44" s="97"/>
    </row>
    <row r="45" customFormat="false" ht="12.8" hidden="false" customHeight="false" outlineLevel="0" collapsed="false">
      <c r="A45" s="131" t="s">
        <v>182</v>
      </c>
      <c r="B45" s="131"/>
      <c r="C45" s="135"/>
      <c r="D45" s="136" t="s">
        <v>183</v>
      </c>
      <c r="E45" s="136"/>
      <c r="I45" s="97"/>
      <c r="J45" s="97"/>
    </row>
  </sheetData>
  <sheetProtection sheet="true" objects="true" scenarios="true"/>
  <autoFilter ref="A3:K39"/>
  <mergeCells count="15">
    <mergeCell ref="A1:K1"/>
    <mergeCell ref="C30:E30"/>
    <mergeCell ref="C31:E31"/>
    <mergeCell ref="C32:E32"/>
    <mergeCell ref="C33:E33"/>
    <mergeCell ref="C34:E34"/>
    <mergeCell ref="B35:F35"/>
    <mergeCell ref="B36:G36"/>
    <mergeCell ref="B37:G37"/>
    <mergeCell ref="B38:I38"/>
    <mergeCell ref="B39:J39"/>
    <mergeCell ref="A42:B42"/>
    <mergeCell ref="D42:E42"/>
    <mergeCell ref="A45:B45"/>
    <mergeCell ref="D45:E45"/>
  </mergeCells>
  <printOptions headings="false" gridLines="false" gridLinesSet="true" horizontalCentered="true" verticalCentered="false"/>
  <pageMargins left="0.270833333333333" right="0.497916666666667" top="0.513194444444444" bottom="0.320138888888889" header="0.511805555555555" footer="0.511805555555555"/>
  <pageSetup paperSize="9" scale="65" firstPageNumber="0" fitToWidth="1" fitToHeight="1" pageOrder="overThenDown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7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"/>
  <cols>
    <col collapsed="false" hidden="false" max="1" min="1" style="137" width="21.2883720930233"/>
    <col collapsed="false" hidden="false" max="2" min="2" style="137" width="15.2604651162791"/>
    <col collapsed="false" hidden="false" max="3" min="3" style="137" width="12.4279069767442"/>
    <col collapsed="false" hidden="false" max="4" min="4" style="137" width="10.706976744186"/>
    <col collapsed="false" hidden="false" max="5" min="5" style="137" width="13.4139534883721"/>
    <col collapsed="false" hidden="false" max="6" min="6" style="137" width="8.49302325581395"/>
    <col collapsed="false" hidden="false" max="7" min="7" style="138" width="7.62790697674419"/>
    <col collapsed="false" hidden="false" max="8" min="8" style="138" width="27.5674418604651"/>
    <col collapsed="false" hidden="false" max="9" min="9" style="138" width="30.5209302325581"/>
    <col collapsed="false" hidden="false" max="10" min="10" style="139" width="43.0697674418605"/>
    <col collapsed="false" hidden="false" max="1025" min="11" style="137" width="15.2604651162791"/>
  </cols>
  <sheetData>
    <row r="1" s="1" customFormat="true" ht="13.5" hidden="false" customHeight="true" outlineLevel="0" collapsed="false">
      <c r="A1" s="140" t="s">
        <v>184</v>
      </c>
      <c r="B1" s="140"/>
      <c r="C1" s="140"/>
      <c r="D1" s="140"/>
      <c r="E1" s="140"/>
      <c r="F1" s="140"/>
      <c r="G1" s="140"/>
      <c r="H1" s="140"/>
      <c r="I1" s="140"/>
      <c r="J1" s="140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</row>
    <row r="2" customFormat="false" ht="13.5" hidden="false" customHeight="true" outlineLevel="0" collapsed="false">
      <c r="A2" s="142" t="s">
        <v>185</v>
      </c>
      <c r="B2" s="142"/>
      <c r="C2" s="0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  <c r="EJ2" s="141"/>
      <c r="EK2" s="141"/>
      <c r="EL2" s="141"/>
      <c r="EM2" s="141"/>
      <c r="EN2" s="141"/>
      <c r="EO2" s="141"/>
      <c r="EP2" s="141"/>
      <c r="EQ2" s="141"/>
      <c r="ER2" s="141"/>
      <c r="ES2" s="141"/>
      <c r="ET2" s="141"/>
      <c r="EU2" s="141"/>
      <c r="EV2" s="141"/>
      <c r="EW2" s="141"/>
      <c r="EX2" s="141"/>
      <c r="EY2" s="141"/>
      <c r="EZ2" s="141"/>
      <c r="FA2" s="141"/>
      <c r="FB2" s="141"/>
      <c r="FC2" s="141"/>
      <c r="FD2" s="141"/>
      <c r="FE2" s="141"/>
      <c r="FF2" s="141"/>
      <c r="FG2" s="141"/>
      <c r="FH2" s="141"/>
      <c r="FI2" s="141"/>
      <c r="FJ2" s="141"/>
      <c r="FK2" s="141"/>
      <c r="FL2" s="141"/>
      <c r="FM2" s="141"/>
      <c r="FN2" s="141"/>
      <c r="FO2" s="141"/>
      <c r="FP2" s="141"/>
      <c r="FQ2" s="141"/>
      <c r="FR2" s="141"/>
      <c r="FS2" s="141"/>
      <c r="FT2" s="141"/>
      <c r="FU2" s="141"/>
      <c r="FV2" s="141"/>
      <c r="FW2" s="141"/>
      <c r="FX2" s="141"/>
      <c r="FY2" s="141"/>
      <c r="FZ2" s="141"/>
      <c r="GA2" s="141"/>
      <c r="GB2" s="141"/>
      <c r="GC2" s="141"/>
      <c r="GD2" s="141"/>
      <c r="GE2" s="141"/>
      <c r="GF2" s="141"/>
      <c r="GG2" s="141"/>
      <c r="GH2" s="141"/>
      <c r="GI2" s="141"/>
      <c r="GJ2" s="141"/>
      <c r="GK2" s="141"/>
      <c r="GL2" s="141"/>
      <c r="GM2" s="141"/>
      <c r="GN2" s="141"/>
      <c r="GO2" s="141"/>
      <c r="GP2" s="141"/>
      <c r="GQ2" s="141"/>
      <c r="GR2" s="141"/>
      <c r="GS2" s="141"/>
      <c r="GT2" s="141"/>
      <c r="GU2" s="141"/>
      <c r="GV2" s="141"/>
      <c r="GW2" s="141"/>
      <c r="GX2" s="141"/>
      <c r="GY2" s="141"/>
      <c r="GZ2" s="141"/>
      <c r="HA2" s="141"/>
      <c r="HB2" s="141"/>
      <c r="HC2" s="141"/>
      <c r="HD2" s="141"/>
      <c r="HE2" s="141"/>
      <c r="HF2" s="141"/>
      <c r="HG2" s="141"/>
      <c r="HH2" s="141"/>
      <c r="HI2" s="141"/>
      <c r="HJ2" s="141"/>
      <c r="HK2" s="141"/>
      <c r="HL2" s="141"/>
      <c r="HM2" s="141"/>
      <c r="HN2" s="141"/>
      <c r="HO2" s="141"/>
      <c r="HP2" s="141"/>
      <c r="HQ2" s="141"/>
      <c r="HR2" s="141"/>
      <c r="HS2" s="141"/>
      <c r="HT2" s="141"/>
      <c r="HU2" s="141"/>
      <c r="HV2" s="141"/>
      <c r="HW2" s="141"/>
      <c r="HX2" s="141"/>
      <c r="HY2" s="141"/>
      <c r="HZ2" s="141"/>
      <c r="IA2" s="141"/>
      <c r="IB2" s="141"/>
      <c r="IC2" s="141"/>
      <c r="ID2" s="141"/>
      <c r="IE2" s="141"/>
      <c r="IF2" s="141"/>
      <c r="IG2" s="141"/>
      <c r="IH2" s="141"/>
      <c r="II2" s="141"/>
      <c r="IJ2" s="141"/>
      <c r="IK2" s="141"/>
      <c r="IL2" s="141"/>
      <c r="IM2" s="141"/>
      <c r="IN2" s="141"/>
      <c r="IO2" s="141"/>
      <c r="IP2" s="141"/>
      <c r="IQ2" s="141"/>
      <c r="IR2" s="141"/>
      <c r="IS2" s="141"/>
      <c r="IT2" s="141"/>
      <c r="IU2" s="141"/>
      <c r="IV2" s="141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.5" hidden="false" customHeight="true" outlineLevel="0" collapsed="false">
      <c r="A3" s="143" t="s">
        <v>117</v>
      </c>
      <c r="B3" s="144" t="s">
        <v>150</v>
      </c>
      <c r="C3" s="144" t="s">
        <v>186</v>
      </c>
      <c r="D3" s="145" t="s">
        <v>118</v>
      </c>
      <c r="E3" s="145" t="s">
        <v>65</v>
      </c>
      <c r="F3" s="145"/>
      <c r="G3" s="145"/>
      <c r="H3" s="145"/>
      <c r="I3" s="145"/>
      <c r="J3" s="145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  <c r="BW3" s="141"/>
      <c r="BX3" s="141"/>
      <c r="BY3" s="141"/>
      <c r="BZ3" s="141"/>
      <c r="CA3" s="141"/>
      <c r="CB3" s="141"/>
      <c r="CC3" s="141"/>
      <c r="CD3" s="141"/>
      <c r="CE3" s="141"/>
      <c r="CF3" s="141"/>
      <c r="CG3" s="141"/>
      <c r="CH3" s="141"/>
      <c r="CI3" s="141"/>
      <c r="CJ3" s="141"/>
      <c r="CK3" s="141"/>
      <c r="CL3" s="141"/>
      <c r="CM3" s="141"/>
      <c r="CN3" s="141"/>
      <c r="CO3" s="141"/>
      <c r="CP3" s="141"/>
      <c r="CQ3" s="141"/>
      <c r="CR3" s="141"/>
      <c r="CS3" s="141"/>
      <c r="CT3" s="141"/>
      <c r="CU3" s="141"/>
      <c r="CV3" s="141"/>
      <c r="CW3" s="141"/>
      <c r="CX3" s="141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  <c r="EU3" s="141"/>
      <c r="EV3" s="141"/>
      <c r="EW3" s="141"/>
      <c r="EX3" s="141"/>
      <c r="EY3" s="141"/>
      <c r="EZ3" s="141"/>
      <c r="FA3" s="141"/>
      <c r="FB3" s="141"/>
      <c r="FC3" s="141"/>
      <c r="FD3" s="141"/>
      <c r="FE3" s="141"/>
      <c r="FF3" s="141"/>
      <c r="FG3" s="141"/>
      <c r="FH3" s="141"/>
      <c r="FI3" s="141"/>
      <c r="FJ3" s="141"/>
      <c r="FK3" s="141"/>
      <c r="FL3" s="141"/>
      <c r="FM3" s="141"/>
      <c r="FN3" s="141"/>
      <c r="FO3" s="141"/>
      <c r="FP3" s="141"/>
      <c r="FQ3" s="141"/>
      <c r="FR3" s="141"/>
      <c r="FS3" s="141"/>
      <c r="FT3" s="141"/>
      <c r="FU3" s="141"/>
      <c r="FV3" s="141"/>
      <c r="FW3" s="141"/>
      <c r="FX3" s="141"/>
      <c r="FY3" s="141"/>
      <c r="FZ3" s="141"/>
      <c r="GA3" s="141"/>
      <c r="GB3" s="141"/>
      <c r="GC3" s="141"/>
      <c r="GD3" s="141"/>
      <c r="GE3" s="141"/>
      <c r="GF3" s="141"/>
      <c r="GG3" s="141"/>
      <c r="GH3" s="141"/>
      <c r="GI3" s="141"/>
      <c r="GJ3" s="141"/>
      <c r="GK3" s="141"/>
      <c r="GL3" s="141"/>
      <c r="GM3" s="141"/>
      <c r="GN3" s="141"/>
      <c r="GO3" s="141"/>
      <c r="GP3" s="141"/>
      <c r="GQ3" s="141"/>
      <c r="GR3" s="141"/>
      <c r="GS3" s="141"/>
      <c r="GT3" s="141"/>
      <c r="GU3" s="141"/>
      <c r="GV3" s="141"/>
      <c r="GW3" s="141"/>
      <c r="GX3" s="141"/>
      <c r="GY3" s="141"/>
      <c r="GZ3" s="141"/>
      <c r="HA3" s="141"/>
      <c r="HB3" s="141"/>
      <c r="HC3" s="141"/>
      <c r="HD3" s="141"/>
      <c r="HE3" s="141"/>
      <c r="HF3" s="141"/>
      <c r="HG3" s="141"/>
      <c r="HH3" s="141"/>
      <c r="HI3" s="141"/>
      <c r="HJ3" s="141"/>
      <c r="HK3" s="141"/>
      <c r="HL3" s="141"/>
      <c r="HM3" s="141"/>
      <c r="HN3" s="141"/>
      <c r="HO3" s="141"/>
      <c r="HP3" s="141"/>
      <c r="HQ3" s="141"/>
      <c r="HR3" s="141"/>
      <c r="HS3" s="141"/>
      <c r="HT3" s="141"/>
      <c r="HU3" s="141"/>
      <c r="HV3" s="141"/>
      <c r="HW3" s="141"/>
      <c r="HX3" s="141"/>
      <c r="HY3" s="141"/>
      <c r="HZ3" s="141"/>
      <c r="IA3" s="141"/>
      <c r="IB3" s="141"/>
      <c r="IC3" s="141"/>
      <c r="ID3" s="141"/>
      <c r="IE3" s="141"/>
      <c r="IF3" s="141"/>
      <c r="IG3" s="141"/>
      <c r="IH3" s="141"/>
      <c r="II3" s="141"/>
      <c r="IJ3" s="141"/>
      <c r="IK3" s="141"/>
      <c r="IL3" s="141"/>
      <c r="IM3" s="141"/>
      <c r="IN3" s="141"/>
      <c r="IO3" s="141"/>
      <c r="IP3" s="141"/>
      <c r="IQ3" s="141"/>
      <c r="IR3" s="141"/>
      <c r="IS3" s="141"/>
      <c r="IT3" s="141"/>
      <c r="IU3" s="141"/>
      <c r="IV3" s="141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3.5" hidden="false" customHeight="true" outlineLevel="0" collapsed="false">
      <c r="A4" s="143"/>
      <c r="B4" s="144"/>
      <c r="C4" s="144"/>
      <c r="D4" s="145"/>
      <c r="E4" s="144" t="s">
        <v>187</v>
      </c>
      <c r="F4" s="145" t="s">
        <v>188</v>
      </c>
      <c r="G4" s="145"/>
      <c r="H4" s="143" t="s">
        <v>189</v>
      </c>
      <c r="I4" s="143" t="s">
        <v>190</v>
      </c>
      <c r="J4" s="144" t="s">
        <v>191</v>
      </c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1"/>
      <c r="CI4" s="141"/>
      <c r="CJ4" s="141"/>
      <c r="CK4" s="141"/>
      <c r="CL4" s="141"/>
      <c r="CM4" s="141"/>
      <c r="CN4" s="141"/>
      <c r="CO4" s="141"/>
      <c r="CP4" s="141"/>
      <c r="CQ4" s="141"/>
      <c r="CR4" s="141"/>
      <c r="CS4" s="141"/>
      <c r="CT4" s="141"/>
      <c r="CU4" s="141"/>
      <c r="CV4" s="141"/>
      <c r="CW4" s="141"/>
      <c r="CX4" s="141"/>
      <c r="CY4" s="141"/>
      <c r="CZ4" s="141"/>
      <c r="DA4" s="141"/>
      <c r="DB4" s="141"/>
      <c r="DC4" s="141"/>
      <c r="DD4" s="141"/>
      <c r="DE4" s="141"/>
      <c r="DF4" s="141"/>
      <c r="DG4" s="141"/>
      <c r="DH4" s="141"/>
      <c r="DI4" s="141"/>
      <c r="DJ4" s="141"/>
      <c r="DK4" s="141"/>
      <c r="DL4" s="141"/>
      <c r="DM4" s="141"/>
      <c r="DN4" s="141"/>
      <c r="DO4" s="141"/>
      <c r="DP4" s="141"/>
      <c r="DQ4" s="141"/>
      <c r="DR4" s="141"/>
      <c r="DS4" s="141"/>
      <c r="DT4" s="141"/>
      <c r="DU4" s="141"/>
      <c r="DV4" s="141"/>
      <c r="DW4" s="141"/>
      <c r="DX4" s="141"/>
      <c r="DY4" s="141"/>
      <c r="DZ4" s="141"/>
      <c r="EA4" s="141"/>
      <c r="EB4" s="141"/>
      <c r="EC4" s="141"/>
      <c r="ED4" s="141"/>
      <c r="EE4" s="141"/>
      <c r="EF4" s="141"/>
      <c r="EG4" s="141"/>
      <c r="EH4" s="141"/>
      <c r="EI4" s="141"/>
      <c r="EJ4" s="141"/>
      <c r="EK4" s="141"/>
      <c r="EL4" s="141"/>
      <c r="EM4" s="141"/>
      <c r="EN4" s="141"/>
      <c r="EO4" s="141"/>
      <c r="EP4" s="141"/>
      <c r="EQ4" s="141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  <c r="HS4" s="141"/>
      <c r="HT4" s="141"/>
      <c r="HU4" s="141"/>
      <c r="HV4" s="141"/>
      <c r="HW4" s="141"/>
      <c r="HX4" s="141"/>
      <c r="HY4" s="141"/>
      <c r="HZ4" s="141"/>
      <c r="IA4" s="141"/>
      <c r="IB4" s="141"/>
      <c r="IC4" s="141"/>
      <c r="ID4" s="141"/>
      <c r="IE4" s="141"/>
      <c r="IF4" s="141"/>
      <c r="IG4" s="141"/>
      <c r="IH4" s="141"/>
      <c r="II4" s="141"/>
      <c r="IJ4" s="141"/>
      <c r="IK4" s="141"/>
      <c r="IL4" s="141"/>
      <c r="IM4" s="141"/>
      <c r="IN4" s="141"/>
      <c r="IO4" s="141"/>
      <c r="IP4" s="141"/>
      <c r="IQ4" s="141"/>
      <c r="IR4" s="141"/>
      <c r="IS4" s="141"/>
      <c r="IT4" s="141"/>
      <c r="IU4" s="141"/>
      <c r="IV4" s="141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36" hidden="false" customHeight="true" outlineLevel="0" collapsed="false">
      <c r="A5" s="143"/>
      <c r="B5" s="144"/>
      <c r="C5" s="144"/>
      <c r="D5" s="145"/>
      <c r="E5" s="144"/>
      <c r="F5" s="144" t="s">
        <v>192</v>
      </c>
      <c r="G5" s="144" t="s">
        <v>152</v>
      </c>
      <c r="H5" s="143"/>
      <c r="I5" s="143"/>
      <c r="J5" s="144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1"/>
      <c r="CR5" s="141"/>
      <c r="CS5" s="141"/>
      <c r="CT5" s="141"/>
      <c r="CU5" s="141"/>
      <c r="CV5" s="141"/>
      <c r="CW5" s="141"/>
      <c r="CX5" s="141"/>
      <c r="CY5" s="141"/>
      <c r="CZ5" s="141"/>
      <c r="DA5" s="141"/>
      <c r="DB5" s="141"/>
      <c r="DC5" s="141"/>
      <c r="DD5" s="141"/>
      <c r="DE5" s="141"/>
      <c r="DF5" s="141"/>
      <c r="DG5" s="141"/>
      <c r="DH5" s="141"/>
      <c r="DI5" s="141"/>
      <c r="DJ5" s="141"/>
      <c r="DK5" s="141"/>
      <c r="DL5" s="141"/>
      <c r="DM5" s="141"/>
      <c r="DN5" s="141"/>
      <c r="DO5" s="141"/>
      <c r="DP5" s="141"/>
      <c r="DQ5" s="141"/>
      <c r="DR5" s="141"/>
      <c r="DS5" s="141"/>
      <c r="DT5" s="141"/>
      <c r="DU5" s="141"/>
      <c r="DV5" s="141"/>
      <c r="DW5" s="141"/>
      <c r="DX5" s="141"/>
      <c r="DY5" s="141"/>
      <c r="DZ5" s="141"/>
      <c r="EA5" s="141"/>
      <c r="EB5" s="141"/>
      <c r="EC5" s="141"/>
      <c r="ED5" s="141"/>
      <c r="EE5" s="141"/>
      <c r="EF5" s="141"/>
      <c r="EG5" s="141"/>
      <c r="EH5" s="141"/>
      <c r="EI5" s="141"/>
      <c r="EJ5" s="141"/>
      <c r="EK5" s="141"/>
      <c r="EL5" s="141"/>
      <c r="EM5" s="141"/>
      <c r="EN5" s="141"/>
      <c r="EO5" s="141"/>
      <c r="EP5" s="141"/>
      <c r="EQ5" s="141"/>
      <c r="ER5" s="141"/>
      <c r="ES5" s="141"/>
      <c r="ET5" s="141"/>
      <c r="EU5" s="141"/>
      <c r="EV5" s="141"/>
      <c r="EW5" s="141"/>
      <c r="EX5" s="141"/>
      <c r="EY5" s="141"/>
      <c r="EZ5" s="141"/>
      <c r="FA5" s="141"/>
      <c r="FB5" s="141"/>
      <c r="FC5" s="141"/>
      <c r="FD5" s="141"/>
      <c r="FE5" s="141"/>
      <c r="FF5" s="141"/>
      <c r="FG5" s="141"/>
      <c r="FH5" s="141"/>
      <c r="FI5" s="141"/>
      <c r="FJ5" s="141"/>
      <c r="FK5" s="141"/>
      <c r="FL5" s="141"/>
      <c r="FM5" s="141"/>
      <c r="FN5" s="141"/>
      <c r="FO5" s="141"/>
      <c r="FP5" s="141"/>
      <c r="FQ5" s="141"/>
      <c r="FR5" s="141"/>
      <c r="FS5" s="141"/>
      <c r="FT5" s="141"/>
      <c r="FU5" s="141"/>
      <c r="FV5" s="141"/>
      <c r="FW5" s="141"/>
      <c r="FX5" s="141"/>
      <c r="FY5" s="141"/>
      <c r="FZ5" s="141"/>
      <c r="GA5" s="141"/>
      <c r="GB5" s="141"/>
      <c r="GC5" s="141"/>
      <c r="GD5" s="141"/>
      <c r="GE5" s="141"/>
      <c r="GF5" s="141"/>
      <c r="GG5" s="141"/>
      <c r="GH5" s="141"/>
      <c r="GI5" s="141"/>
      <c r="GJ5" s="141"/>
      <c r="GK5" s="141"/>
      <c r="GL5" s="141"/>
      <c r="GM5" s="141"/>
      <c r="GN5" s="141"/>
      <c r="GO5" s="141"/>
      <c r="GP5" s="141"/>
      <c r="GQ5" s="141"/>
      <c r="GR5" s="141"/>
      <c r="GS5" s="141"/>
      <c r="GT5" s="141"/>
      <c r="GU5" s="141"/>
      <c r="GV5" s="141"/>
      <c r="GW5" s="141"/>
      <c r="GX5" s="141"/>
      <c r="GY5" s="141"/>
      <c r="GZ5" s="141"/>
      <c r="HA5" s="141"/>
      <c r="HB5" s="141"/>
      <c r="HC5" s="141"/>
      <c r="HD5" s="141"/>
      <c r="HE5" s="141"/>
      <c r="HF5" s="141"/>
      <c r="HG5" s="141"/>
      <c r="HH5" s="141"/>
      <c r="HI5" s="141"/>
      <c r="HJ5" s="141"/>
      <c r="HK5" s="141"/>
      <c r="HL5" s="141"/>
      <c r="HM5" s="141"/>
      <c r="HN5" s="141"/>
      <c r="HO5" s="141"/>
      <c r="HP5" s="141"/>
      <c r="HQ5" s="141"/>
      <c r="HR5" s="141"/>
      <c r="HS5" s="141"/>
      <c r="HT5" s="141"/>
      <c r="HU5" s="141"/>
      <c r="HV5" s="141"/>
      <c r="HW5" s="141"/>
      <c r="HX5" s="141"/>
      <c r="HY5" s="141"/>
      <c r="HZ5" s="141"/>
      <c r="IA5" s="141"/>
      <c r="IB5" s="141"/>
      <c r="IC5" s="141"/>
      <c r="ID5" s="141"/>
      <c r="IE5" s="141"/>
      <c r="IF5" s="141"/>
      <c r="IG5" s="141"/>
      <c r="IH5" s="141"/>
      <c r="II5" s="141"/>
      <c r="IJ5" s="141"/>
      <c r="IK5" s="141"/>
      <c r="IL5" s="141"/>
      <c r="IM5" s="141"/>
      <c r="IN5" s="141"/>
      <c r="IO5" s="141"/>
      <c r="IP5" s="141"/>
      <c r="IQ5" s="141"/>
      <c r="IR5" s="141"/>
      <c r="IS5" s="141"/>
      <c r="IT5" s="141"/>
      <c r="IU5" s="141"/>
      <c r="IV5" s="141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" hidden="false" customHeight="true" outlineLevel="0" collapsed="false">
      <c r="A6" s="146"/>
      <c r="B6" s="146"/>
      <c r="C6" s="146"/>
      <c r="D6" s="146"/>
      <c r="E6" s="146"/>
      <c r="F6" s="144"/>
      <c r="G6" s="144"/>
      <c r="H6" s="146"/>
      <c r="I6" s="146"/>
      <c r="J6" s="144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4" hidden="false" customHeight="true" outlineLevel="0" collapsed="false">
      <c r="A7" s="143" t="s">
        <v>193</v>
      </c>
      <c r="B7" s="146" t="n">
        <v>1.2</v>
      </c>
      <c r="C7" s="143" t="s">
        <v>158</v>
      </c>
      <c r="D7" s="143" t="s">
        <v>55</v>
      </c>
      <c r="E7" s="146" t="n">
        <v>0</v>
      </c>
      <c r="F7" s="144" t="s">
        <v>194</v>
      </c>
      <c r="G7" s="147" t="n">
        <v>2</v>
      </c>
      <c r="H7" s="144" t="n">
        <v>0</v>
      </c>
      <c r="I7" s="144" t="s">
        <v>87</v>
      </c>
      <c r="J7" s="143" t="s">
        <v>195</v>
      </c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4" hidden="false" customHeight="true" outlineLevel="0" collapsed="false">
      <c r="A8" s="143" t="s">
        <v>196</v>
      </c>
      <c r="B8" s="143" t="s">
        <v>197</v>
      </c>
      <c r="C8" s="143" t="s">
        <v>158</v>
      </c>
      <c r="D8" s="146" t="str">
        <f aca="false">'контрол лист'!D7</f>
        <v>КИУ</v>
      </c>
      <c r="E8" s="146" t="n">
        <v>0</v>
      </c>
      <c r="F8" s="144" t="s">
        <v>194</v>
      </c>
      <c r="G8" s="148" t="n">
        <v>6</v>
      </c>
      <c r="H8" s="144" t="n">
        <v>0</v>
      </c>
      <c r="I8" s="144" t="s">
        <v>87</v>
      </c>
      <c r="J8" s="146" t="str">
        <f aca="false">'контрол лист'!J7</f>
        <v>АЛТ клей РОСС RU.АЯ12.Д02542</v>
      </c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4" hidden="false" customHeight="true" outlineLevel="0" collapsed="false">
      <c r="A9" s="143" t="s">
        <v>198</v>
      </c>
      <c r="B9" s="143" t="s">
        <v>199</v>
      </c>
      <c r="C9" s="143" t="s">
        <v>158</v>
      </c>
      <c r="D9" s="146" t="str">
        <f aca="false">'контрол лист'!D8</f>
        <v>КИУ</v>
      </c>
      <c r="E9" s="146" t="n">
        <v>0</v>
      </c>
      <c r="F9" s="144" t="s">
        <v>194</v>
      </c>
      <c r="G9" s="148" t="n">
        <v>4</v>
      </c>
      <c r="H9" s="144" t="n">
        <v>0</v>
      </c>
      <c r="I9" s="144" t="s">
        <v>87</v>
      </c>
      <c r="J9" s="146" t="str">
        <f aca="false">'контрол лист'!J8</f>
        <v>АЛТ клей РОСС RU.АЯ12.Д02542</v>
      </c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" hidden="false" customHeight="true" outlineLevel="0" collapsed="false">
      <c r="A10" s="143" t="s">
        <v>200</v>
      </c>
      <c r="B10" s="143" t="s">
        <v>201</v>
      </c>
      <c r="C10" s="143" t="s">
        <v>158</v>
      </c>
      <c r="D10" s="146" t="str">
        <f aca="false">'контрол лист'!D9</f>
        <v>КИУ</v>
      </c>
      <c r="E10" s="146" t="n">
        <v>0</v>
      </c>
      <c r="F10" s="144" t="s">
        <v>194</v>
      </c>
      <c r="G10" s="148" t="n">
        <v>3</v>
      </c>
      <c r="H10" s="144" t="n">
        <v>0</v>
      </c>
      <c r="I10" s="144" t="s">
        <v>87</v>
      </c>
      <c r="J10" s="146" t="str">
        <f aca="false">'контрол лист'!J9</f>
        <v>АЛТ клей РОСС RU.АЯ12.Д02542</v>
      </c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41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  <c r="EW10" s="141"/>
      <c r="EX10" s="141"/>
      <c r="EY10" s="141"/>
      <c r="EZ10" s="141"/>
      <c r="FA10" s="141"/>
      <c r="FB10" s="141"/>
      <c r="FC10" s="141"/>
      <c r="FD10" s="141"/>
      <c r="FE10" s="141"/>
      <c r="FF10" s="141"/>
      <c r="FG10" s="141"/>
      <c r="FH10" s="141"/>
      <c r="FI10" s="141"/>
      <c r="FJ10" s="141"/>
      <c r="FK10" s="141"/>
      <c r="FL10" s="141"/>
      <c r="FM10" s="141"/>
      <c r="FN10" s="141"/>
      <c r="FO10" s="141"/>
      <c r="FP10" s="141"/>
      <c r="FQ10" s="141"/>
      <c r="FR10" s="141"/>
      <c r="FS10" s="141"/>
      <c r="FT10" s="141"/>
      <c r="FU10" s="141"/>
      <c r="FV10" s="141"/>
      <c r="FW10" s="141"/>
      <c r="FX10" s="141"/>
      <c r="FY10" s="141"/>
      <c r="FZ10" s="141"/>
      <c r="GA10" s="141"/>
      <c r="GB10" s="141"/>
      <c r="GC10" s="141"/>
      <c r="GD10" s="141"/>
      <c r="GE10" s="141"/>
      <c r="GF10" s="141"/>
      <c r="GG10" s="141"/>
      <c r="GH10" s="141"/>
      <c r="GI10" s="141"/>
      <c r="GJ10" s="141"/>
      <c r="GK10" s="141"/>
      <c r="GL10" s="141"/>
      <c r="GM10" s="141"/>
      <c r="GN10" s="141"/>
      <c r="GO10" s="141"/>
      <c r="GP10" s="141"/>
      <c r="GQ10" s="141"/>
      <c r="GR10" s="141"/>
      <c r="GS10" s="141"/>
      <c r="GT10" s="141"/>
      <c r="GU10" s="141"/>
      <c r="GV10" s="141"/>
      <c r="GW10" s="141"/>
      <c r="GX10" s="141"/>
      <c r="GY10" s="141"/>
      <c r="GZ10" s="141"/>
      <c r="HA10" s="141"/>
      <c r="HB10" s="141"/>
      <c r="HC10" s="141"/>
      <c r="HD10" s="141"/>
      <c r="HE10" s="141"/>
      <c r="HF10" s="141"/>
      <c r="HG10" s="141"/>
      <c r="HH10" s="141"/>
      <c r="HI10" s="141"/>
      <c r="HJ10" s="141"/>
      <c r="HK10" s="141"/>
      <c r="HL10" s="141"/>
      <c r="HM10" s="141"/>
      <c r="HN10" s="141"/>
      <c r="HO10" s="141"/>
      <c r="HP10" s="141"/>
      <c r="HQ10" s="141"/>
      <c r="HR10" s="141"/>
      <c r="HS10" s="141"/>
      <c r="HT10" s="141"/>
      <c r="HU10" s="141"/>
      <c r="HV10" s="141"/>
      <c r="HW10" s="141"/>
      <c r="HX10" s="141"/>
      <c r="HY10" s="141"/>
      <c r="HZ10" s="141"/>
      <c r="IA10" s="141"/>
      <c r="IB10" s="141"/>
      <c r="IC10" s="141"/>
      <c r="ID10" s="141"/>
      <c r="IE10" s="141"/>
      <c r="IF10" s="141"/>
      <c r="IG10" s="141"/>
      <c r="IH10" s="141"/>
      <c r="II10" s="141"/>
      <c r="IJ10" s="141"/>
      <c r="IK10" s="141"/>
      <c r="IL10" s="141"/>
      <c r="IM10" s="141"/>
      <c r="IN10" s="141"/>
      <c r="IO10" s="141"/>
      <c r="IP10" s="141"/>
      <c r="IQ10" s="141"/>
      <c r="IR10" s="141"/>
      <c r="IS10" s="141"/>
      <c r="IT10" s="141"/>
      <c r="IU10" s="141"/>
      <c r="IV10" s="141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36" hidden="false" customHeight="true" outlineLevel="0" collapsed="false">
      <c r="A11" s="143" t="s">
        <v>202</v>
      </c>
      <c r="B11" s="146" t="n">
        <v>18.19</v>
      </c>
      <c r="C11" s="143" t="s">
        <v>158</v>
      </c>
      <c r="D11" s="146" t="str">
        <f aca="false">'контрол лист'!D10</f>
        <v>КИУ</v>
      </c>
      <c r="E11" s="146" t="n">
        <v>0</v>
      </c>
      <c r="F11" s="144" t="s">
        <v>194</v>
      </c>
      <c r="G11" s="148" t="n">
        <v>2</v>
      </c>
      <c r="H11" s="144" t="n">
        <v>0</v>
      </c>
      <c r="I11" s="144" t="s">
        <v>87</v>
      </c>
      <c r="J11" s="146" t="str">
        <f aca="false">'контрол лист'!J10</f>
        <v>АЛТ клей РОСС RU.АЯ12.Д02542</v>
      </c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  <c r="CP11" s="141"/>
      <c r="CQ11" s="141"/>
      <c r="CR11" s="141"/>
      <c r="CS11" s="141"/>
      <c r="CT11" s="141"/>
      <c r="CU11" s="141"/>
      <c r="CV11" s="141"/>
      <c r="CW11" s="141"/>
      <c r="CX11" s="141"/>
      <c r="CY11" s="141"/>
      <c r="CZ11" s="141"/>
      <c r="DA11" s="141"/>
      <c r="DB11" s="141"/>
      <c r="DC11" s="141"/>
      <c r="DD11" s="141"/>
      <c r="DE11" s="141"/>
      <c r="DF11" s="141"/>
      <c r="DG11" s="141"/>
      <c r="DH11" s="141"/>
      <c r="DI11" s="141"/>
      <c r="DJ11" s="141"/>
      <c r="DK11" s="141"/>
      <c r="DL11" s="141"/>
      <c r="DM11" s="141"/>
      <c r="DN11" s="141"/>
      <c r="DO11" s="141"/>
      <c r="DP11" s="141"/>
      <c r="DQ11" s="141"/>
      <c r="DR11" s="141"/>
      <c r="DS11" s="141"/>
      <c r="DT11" s="141"/>
      <c r="DU11" s="141"/>
      <c r="DV11" s="141"/>
      <c r="DW11" s="141"/>
      <c r="DX11" s="141"/>
      <c r="DY11" s="141"/>
      <c r="DZ11" s="141"/>
      <c r="EA11" s="141"/>
      <c r="EB11" s="141"/>
      <c r="EC11" s="141"/>
      <c r="ED11" s="141"/>
      <c r="EE11" s="141"/>
      <c r="EF11" s="141"/>
      <c r="EG11" s="141"/>
      <c r="EH11" s="141"/>
      <c r="EI11" s="141"/>
      <c r="EJ11" s="141"/>
      <c r="EK11" s="141"/>
      <c r="EL11" s="141"/>
      <c r="EM11" s="141"/>
      <c r="EN11" s="141"/>
      <c r="EO11" s="141"/>
      <c r="EP11" s="141"/>
      <c r="EQ11" s="141"/>
      <c r="ER11" s="141"/>
      <c r="ES11" s="141"/>
      <c r="ET11" s="141"/>
      <c r="EU11" s="141"/>
      <c r="EV11" s="141"/>
      <c r="EW11" s="141"/>
      <c r="EX11" s="141"/>
      <c r="EY11" s="141"/>
      <c r="EZ11" s="141"/>
      <c r="FA11" s="141"/>
      <c r="FB11" s="141"/>
      <c r="FC11" s="141"/>
      <c r="FD11" s="141"/>
      <c r="FE11" s="141"/>
      <c r="FF11" s="141"/>
      <c r="FG11" s="141"/>
      <c r="FH11" s="141"/>
      <c r="FI11" s="141"/>
      <c r="FJ11" s="141"/>
      <c r="FK11" s="141"/>
      <c r="FL11" s="141"/>
      <c r="FM11" s="141"/>
      <c r="FN11" s="141"/>
      <c r="FO11" s="141"/>
      <c r="FP11" s="141"/>
      <c r="FQ11" s="141"/>
      <c r="FR11" s="141"/>
      <c r="FS11" s="141"/>
      <c r="FT11" s="141"/>
      <c r="FU11" s="141"/>
      <c r="FV11" s="141"/>
      <c r="FW11" s="141"/>
      <c r="FX11" s="141"/>
      <c r="FY11" s="141"/>
      <c r="FZ11" s="141"/>
      <c r="GA11" s="141"/>
      <c r="GB11" s="141"/>
      <c r="GC11" s="141"/>
      <c r="GD11" s="141"/>
      <c r="GE11" s="141"/>
      <c r="GF11" s="141"/>
      <c r="GG11" s="141"/>
      <c r="GH11" s="141"/>
      <c r="GI11" s="141"/>
      <c r="GJ11" s="141"/>
      <c r="GK11" s="141"/>
      <c r="GL11" s="141"/>
      <c r="GM11" s="141"/>
      <c r="GN11" s="141"/>
      <c r="GO11" s="141"/>
      <c r="GP11" s="141"/>
      <c r="GQ11" s="141"/>
      <c r="GR11" s="141"/>
      <c r="GS11" s="141"/>
      <c r="GT11" s="141"/>
      <c r="GU11" s="141"/>
      <c r="GV11" s="141"/>
      <c r="GW11" s="141"/>
      <c r="GX11" s="141"/>
      <c r="GY11" s="141"/>
      <c r="GZ11" s="141"/>
      <c r="HA11" s="141"/>
      <c r="HB11" s="141"/>
      <c r="HC11" s="141"/>
      <c r="HD11" s="141"/>
      <c r="HE11" s="141"/>
      <c r="HF11" s="141"/>
      <c r="HG11" s="141"/>
      <c r="HH11" s="141"/>
      <c r="HI11" s="141"/>
      <c r="HJ11" s="141"/>
      <c r="HK11" s="141"/>
      <c r="HL11" s="141"/>
      <c r="HM11" s="141"/>
      <c r="HN11" s="141"/>
      <c r="HO11" s="141"/>
      <c r="HP11" s="141"/>
      <c r="HQ11" s="141"/>
      <c r="HR11" s="141"/>
      <c r="HS11" s="141"/>
      <c r="HT11" s="141"/>
      <c r="HU11" s="141"/>
      <c r="HV11" s="141"/>
      <c r="HW11" s="141"/>
      <c r="HX11" s="141"/>
      <c r="HY11" s="141"/>
      <c r="HZ11" s="141"/>
      <c r="IA11" s="141"/>
      <c r="IB11" s="141"/>
      <c r="IC11" s="141"/>
      <c r="ID11" s="141"/>
      <c r="IE11" s="141"/>
      <c r="IF11" s="141"/>
      <c r="IG11" s="141"/>
      <c r="IH11" s="141"/>
      <c r="II11" s="141"/>
      <c r="IJ11" s="141"/>
      <c r="IK11" s="141"/>
      <c r="IL11" s="141"/>
      <c r="IM11" s="141"/>
      <c r="IN11" s="141"/>
      <c r="IO11" s="141"/>
      <c r="IP11" s="141"/>
      <c r="IQ11" s="141"/>
      <c r="IR11" s="141"/>
      <c r="IS11" s="141"/>
      <c r="IT11" s="141"/>
      <c r="IU11" s="141"/>
      <c r="IV11" s="141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4" hidden="false" customHeight="true" outlineLevel="0" collapsed="false">
      <c r="A12" s="143" t="s">
        <v>203</v>
      </c>
      <c r="B12" s="146" t="n">
        <v>108</v>
      </c>
      <c r="C12" s="143" t="s">
        <v>158</v>
      </c>
      <c r="D12" s="146" t="str">
        <f aca="false">'контрол лист'!D11</f>
        <v>КИУ</v>
      </c>
      <c r="E12" s="146" t="n">
        <v>0</v>
      </c>
      <c r="F12" s="144" t="s">
        <v>194</v>
      </c>
      <c r="G12" s="148" t="n">
        <v>1</v>
      </c>
      <c r="H12" s="144" t="n">
        <v>0</v>
      </c>
      <c r="I12" s="144" t="s">
        <v>87</v>
      </c>
      <c r="J12" s="146" t="str">
        <f aca="false">'контрол лист'!J11</f>
        <v>АЛТ клей РОСС RU.АЯ12.Д02542</v>
      </c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  <c r="IU12" s="141"/>
      <c r="IV12" s="141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4" hidden="false" customHeight="true" outlineLevel="0" collapsed="false">
      <c r="A13" s="143" t="s">
        <v>204</v>
      </c>
      <c r="B13" s="146" t="n">
        <v>22.21</v>
      </c>
      <c r="C13" s="143" t="s">
        <v>158</v>
      </c>
      <c r="D13" s="146" t="str">
        <f aca="false">'контрол лист'!D12</f>
        <v>КИУ</v>
      </c>
      <c r="E13" s="146" t="n">
        <v>0</v>
      </c>
      <c r="F13" s="144" t="s">
        <v>194</v>
      </c>
      <c r="G13" s="148" t="n">
        <v>2</v>
      </c>
      <c r="H13" s="144" t="n">
        <v>0</v>
      </c>
      <c r="I13" s="144" t="s">
        <v>87</v>
      </c>
      <c r="J13" s="146" t="str">
        <f aca="false">'контрол лист'!J12</f>
        <v>АЛТ клей РОСС RU.АЯ12.Д02542</v>
      </c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1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1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1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1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1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1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4" hidden="false" customHeight="true" outlineLevel="0" collapsed="false">
      <c r="A14" s="143" t="s">
        <v>205</v>
      </c>
      <c r="B14" s="146" t="n">
        <v>23.24</v>
      </c>
      <c r="C14" s="143" t="s">
        <v>158</v>
      </c>
      <c r="D14" s="146" t="str">
        <f aca="false">'контрол лист'!D13</f>
        <v>КИУ</v>
      </c>
      <c r="E14" s="146" t="n">
        <v>0</v>
      </c>
      <c r="F14" s="144" t="s">
        <v>194</v>
      </c>
      <c r="G14" s="148" t="n">
        <v>2</v>
      </c>
      <c r="H14" s="144" t="n">
        <v>0</v>
      </c>
      <c r="I14" s="144" t="s">
        <v>87</v>
      </c>
      <c r="J14" s="146" t="str">
        <f aca="false">'контрол лист'!J13</f>
        <v>АЛТ клей РОСС RU.АЯ12.Д02542</v>
      </c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  <c r="HK14" s="141"/>
      <c r="HL14" s="141"/>
      <c r="HM14" s="141"/>
      <c r="HN14" s="141"/>
      <c r="HO14" s="141"/>
      <c r="HP14" s="141"/>
      <c r="HQ14" s="141"/>
      <c r="HR14" s="141"/>
      <c r="HS14" s="141"/>
      <c r="HT14" s="141"/>
      <c r="HU14" s="141"/>
      <c r="HV14" s="141"/>
      <c r="HW14" s="141"/>
      <c r="HX14" s="141"/>
      <c r="HY14" s="141"/>
      <c r="HZ14" s="141"/>
      <c r="IA14" s="141"/>
      <c r="IB14" s="141"/>
      <c r="IC14" s="141"/>
      <c r="ID14" s="141"/>
      <c r="IE14" s="141"/>
      <c r="IF14" s="141"/>
      <c r="IG14" s="141"/>
      <c r="IH14" s="141"/>
      <c r="II14" s="141"/>
      <c r="IJ14" s="141"/>
      <c r="IK14" s="141"/>
      <c r="IL14" s="141"/>
      <c r="IM14" s="141"/>
      <c r="IN14" s="141"/>
      <c r="IO14" s="141"/>
      <c r="IP14" s="141"/>
      <c r="IQ14" s="141"/>
      <c r="IR14" s="141"/>
      <c r="IS14" s="141"/>
      <c r="IT14" s="141"/>
      <c r="IU14" s="141"/>
      <c r="IV14" s="141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4" hidden="false" customHeight="true" outlineLevel="0" collapsed="false">
      <c r="A15" s="143" t="s">
        <v>206</v>
      </c>
      <c r="B15" s="146" t="n">
        <v>25.26</v>
      </c>
      <c r="C15" s="143" t="s">
        <v>158</v>
      </c>
      <c r="D15" s="146" t="str">
        <f aca="false">'контрол лист'!D14</f>
        <v>КИУ</v>
      </c>
      <c r="E15" s="146" t="n">
        <v>0</v>
      </c>
      <c r="F15" s="144" t="s">
        <v>194</v>
      </c>
      <c r="G15" s="148" t="n">
        <v>2</v>
      </c>
      <c r="H15" s="144" t="n">
        <v>0</v>
      </c>
      <c r="I15" s="144" t="s">
        <v>87</v>
      </c>
      <c r="J15" s="146" t="str">
        <f aca="false">'контрол лист'!J14</f>
        <v>АЛТ клей РОСС RU.АЯ12.Д02542</v>
      </c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1"/>
      <c r="HM15" s="141"/>
      <c r="HN15" s="141"/>
      <c r="HO15" s="141"/>
      <c r="HP15" s="141"/>
      <c r="HQ15" s="141"/>
      <c r="HR15" s="141"/>
      <c r="HS15" s="141"/>
      <c r="HT15" s="141"/>
      <c r="HU15" s="141"/>
      <c r="HV15" s="141"/>
      <c r="HW15" s="141"/>
      <c r="HX15" s="141"/>
      <c r="HY15" s="141"/>
      <c r="HZ15" s="141"/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/>
      <c r="IR15" s="141"/>
      <c r="IS15" s="141"/>
      <c r="IT15" s="141"/>
      <c r="IU15" s="141"/>
      <c r="IV15" s="141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4" hidden="false" customHeight="true" outlineLevel="0" collapsed="false">
      <c r="A16" s="143" t="s">
        <v>207</v>
      </c>
      <c r="B16" s="143" t="s">
        <v>208</v>
      </c>
      <c r="C16" s="143" t="s">
        <v>158</v>
      </c>
      <c r="D16" s="146" t="str">
        <f aca="false">'контрол лист'!D15</f>
        <v>КИУ</v>
      </c>
      <c r="E16" s="146" t="n">
        <v>0</v>
      </c>
      <c r="F16" s="144" t="s">
        <v>194</v>
      </c>
      <c r="G16" s="148" t="n">
        <v>4</v>
      </c>
      <c r="H16" s="144" t="n">
        <v>0</v>
      </c>
      <c r="I16" s="144" t="s">
        <v>87</v>
      </c>
      <c r="J16" s="146" t="str">
        <f aca="false">'контрол лист'!J15</f>
        <v>АЛТ клей РОСС RU.АЯ12.Д02542</v>
      </c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1"/>
      <c r="HM16" s="141"/>
      <c r="HN16" s="141"/>
      <c r="HO16" s="141"/>
      <c r="HP16" s="141"/>
      <c r="HQ16" s="141"/>
      <c r="HR16" s="141"/>
      <c r="HS16" s="141"/>
      <c r="HT16" s="141"/>
      <c r="HU16" s="141"/>
      <c r="HV16" s="141"/>
      <c r="HW16" s="141"/>
      <c r="HX16" s="141"/>
      <c r="HY16" s="141"/>
      <c r="HZ16" s="141"/>
      <c r="IA16" s="141"/>
      <c r="IB16" s="141"/>
      <c r="IC16" s="141"/>
      <c r="ID16" s="141"/>
      <c r="IE16" s="141"/>
      <c r="IF16" s="141"/>
      <c r="IG16" s="141"/>
      <c r="IH16" s="141"/>
      <c r="II16" s="141"/>
      <c r="IJ16" s="141"/>
      <c r="IK16" s="141"/>
      <c r="IL16" s="141"/>
      <c r="IM16" s="141"/>
      <c r="IN16" s="141"/>
      <c r="IO16" s="141"/>
      <c r="IP16" s="141"/>
      <c r="IQ16" s="141"/>
      <c r="IR16" s="141"/>
      <c r="IS16" s="141"/>
      <c r="IT16" s="141"/>
      <c r="IU16" s="141"/>
      <c r="IV16" s="141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48" hidden="false" customHeight="true" outlineLevel="0" collapsed="false">
      <c r="A17" s="143" t="s">
        <v>209</v>
      </c>
      <c r="B17" s="143" t="s">
        <v>210</v>
      </c>
      <c r="C17" s="143" t="s">
        <v>158</v>
      </c>
      <c r="D17" s="146" t="str">
        <f aca="false">'контрол лист'!D16</f>
        <v>КИУ</v>
      </c>
      <c r="E17" s="146" t="n">
        <v>0</v>
      </c>
      <c r="F17" s="144" t="s">
        <v>194</v>
      </c>
      <c r="G17" s="148" t="n">
        <v>3</v>
      </c>
      <c r="H17" s="144" t="n">
        <v>0</v>
      </c>
      <c r="I17" s="144" t="s">
        <v>87</v>
      </c>
      <c r="J17" s="146" t="str">
        <f aca="false">'контрол лист'!J16</f>
        <v>АЛТ клей РОСС RU.АЯ12.Д02542</v>
      </c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41"/>
      <c r="ED17" s="141"/>
      <c r="EE17" s="141"/>
      <c r="EF17" s="141"/>
      <c r="EG17" s="141"/>
      <c r="EH17" s="141"/>
      <c r="EI17" s="141"/>
      <c r="EJ17" s="141"/>
      <c r="EK17" s="141"/>
      <c r="EL17" s="141"/>
      <c r="EM17" s="141"/>
      <c r="EN17" s="141"/>
      <c r="EO17" s="141"/>
      <c r="EP17" s="141"/>
      <c r="EQ17" s="141"/>
      <c r="ER17" s="141"/>
      <c r="ES17" s="141"/>
      <c r="ET17" s="141"/>
      <c r="EU17" s="141"/>
      <c r="EV17" s="141"/>
      <c r="EW17" s="141"/>
      <c r="EX17" s="141"/>
      <c r="EY17" s="141"/>
      <c r="EZ17" s="141"/>
      <c r="FA17" s="141"/>
      <c r="FB17" s="141"/>
      <c r="FC17" s="141"/>
      <c r="FD17" s="141"/>
      <c r="FE17" s="141"/>
      <c r="FF17" s="141"/>
      <c r="FG17" s="141"/>
      <c r="FH17" s="141"/>
      <c r="FI17" s="141"/>
      <c r="FJ17" s="141"/>
      <c r="FK17" s="141"/>
      <c r="FL17" s="141"/>
      <c r="FM17" s="141"/>
      <c r="FN17" s="141"/>
      <c r="FO17" s="141"/>
      <c r="FP17" s="141"/>
      <c r="FQ17" s="141"/>
      <c r="FR17" s="141"/>
      <c r="FS17" s="141"/>
      <c r="FT17" s="141"/>
      <c r="FU17" s="141"/>
      <c r="FV17" s="141"/>
      <c r="FW17" s="141"/>
      <c r="FX17" s="141"/>
      <c r="FY17" s="141"/>
      <c r="FZ17" s="141"/>
      <c r="GA17" s="141"/>
      <c r="GB17" s="141"/>
      <c r="GC17" s="141"/>
      <c r="GD17" s="141"/>
      <c r="GE17" s="141"/>
      <c r="GF17" s="141"/>
      <c r="GG17" s="141"/>
      <c r="GH17" s="141"/>
      <c r="GI17" s="141"/>
      <c r="GJ17" s="141"/>
      <c r="GK17" s="141"/>
      <c r="GL17" s="141"/>
      <c r="GM17" s="141"/>
      <c r="GN17" s="141"/>
      <c r="GO17" s="141"/>
      <c r="GP17" s="141"/>
      <c r="GQ17" s="141"/>
      <c r="GR17" s="141"/>
      <c r="GS17" s="141"/>
      <c r="GT17" s="141"/>
      <c r="GU17" s="141"/>
      <c r="GV17" s="141"/>
      <c r="GW17" s="141"/>
      <c r="GX17" s="141"/>
      <c r="GY17" s="141"/>
      <c r="GZ17" s="141"/>
      <c r="HA17" s="141"/>
      <c r="HB17" s="141"/>
      <c r="HC17" s="141"/>
      <c r="HD17" s="141"/>
      <c r="HE17" s="141"/>
      <c r="HF17" s="141"/>
      <c r="HG17" s="141"/>
      <c r="HH17" s="141"/>
      <c r="HI17" s="141"/>
      <c r="HJ17" s="141"/>
      <c r="HK17" s="141"/>
      <c r="HL17" s="141"/>
      <c r="HM17" s="141"/>
      <c r="HN17" s="141"/>
      <c r="HO17" s="141"/>
      <c r="HP17" s="141"/>
      <c r="HQ17" s="141"/>
      <c r="HR17" s="141"/>
      <c r="HS17" s="141"/>
      <c r="HT17" s="141"/>
      <c r="HU17" s="141"/>
      <c r="HV17" s="141"/>
      <c r="HW17" s="141"/>
      <c r="HX17" s="141"/>
      <c r="HY17" s="141"/>
      <c r="HZ17" s="141"/>
      <c r="IA17" s="141"/>
      <c r="IB17" s="141"/>
      <c r="IC17" s="141"/>
      <c r="ID17" s="141"/>
      <c r="IE17" s="141"/>
      <c r="IF17" s="141"/>
      <c r="IG17" s="141"/>
      <c r="IH17" s="141"/>
      <c r="II17" s="141"/>
      <c r="IJ17" s="141"/>
      <c r="IK17" s="141"/>
      <c r="IL17" s="141"/>
      <c r="IM17" s="141"/>
      <c r="IN17" s="141"/>
      <c r="IO17" s="141"/>
      <c r="IP17" s="141"/>
      <c r="IQ17" s="141"/>
      <c r="IR17" s="141"/>
      <c r="IS17" s="141"/>
      <c r="IT17" s="141"/>
      <c r="IU17" s="141"/>
      <c r="IV17" s="141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48" hidden="false" customHeight="true" outlineLevel="0" collapsed="false">
      <c r="A18" s="143" t="s">
        <v>211</v>
      </c>
      <c r="B18" s="146" t="n">
        <v>37</v>
      </c>
      <c r="C18" s="143" t="s">
        <v>158</v>
      </c>
      <c r="D18" s="146" t="str">
        <f aca="false">'контрол лист'!D17</f>
        <v>КИУ</v>
      </c>
      <c r="E18" s="146" t="n">
        <v>0</v>
      </c>
      <c r="F18" s="144" t="s">
        <v>194</v>
      </c>
      <c r="G18" s="148" t="n">
        <v>1</v>
      </c>
      <c r="H18" s="144" t="n">
        <v>0</v>
      </c>
      <c r="I18" s="144" t="s">
        <v>87</v>
      </c>
      <c r="J18" s="146" t="str">
        <f aca="false">'контрол лист'!J17</f>
        <v>АЛТ клей РОСС RU.АЯ12.Д02542</v>
      </c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  <c r="IU18" s="141"/>
      <c r="IV18" s="141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36" hidden="false" customHeight="true" outlineLevel="0" collapsed="false">
      <c r="A19" s="143" t="s">
        <v>212</v>
      </c>
      <c r="B19" s="143" t="s">
        <v>213</v>
      </c>
      <c r="C19" s="143" t="s">
        <v>158</v>
      </c>
      <c r="D19" s="146" t="str">
        <f aca="false">'контрол лист'!D18</f>
        <v>КИУ</v>
      </c>
      <c r="E19" s="143" t="s">
        <v>214</v>
      </c>
      <c r="F19" s="144" t="s">
        <v>215</v>
      </c>
      <c r="G19" s="148" t="n">
        <v>4</v>
      </c>
      <c r="H19" s="144" t="n">
        <v>1</v>
      </c>
      <c r="I19" s="144" t="s">
        <v>87</v>
      </c>
      <c r="J19" s="146" t="str">
        <f aca="false">'контрол лист'!J18</f>
        <v>АЛТ клей РОСС RU.АЯ12.Д02542</v>
      </c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41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1"/>
      <c r="FB19" s="141"/>
      <c r="FC19" s="141"/>
      <c r="FD19" s="141"/>
      <c r="FE19" s="141"/>
      <c r="FF19" s="141"/>
      <c r="FG19" s="141"/>
      <c r="FH19" s="141"/>
      <c r="FI19" s="141"/>
      <c r="FJ19" s="141"/>
      <c r="FK19" s="141"/>
      <c r="FL19" s="141"/>
      <c r="FM19" s="141"/>
      <c r="FN19" s="141"/>
      <c r="FO19" s="141"/>
      <c r="FP19" s="141"/>
      <c r="FQ19" s="141"/>
      <c r="FR19" s="141"/>
      <c r="FS19" s="141"/>
      <c r="FT19" s="141"/>
      <c r="FU19" s="141"/>
      <c r="FV19" s="141"/>
      <c r="FW19" s="141"/>
      <c r="FX19" s="141"/>
      <c r="FY19" s="141"/>
      <c r="FZ19" s="141"/>
      <c r="GA19" s="141"/>
      <c r="GB19" s="141"/>
      <c r="GC19" s="141"/>
      <c r="GD19" s="141"/>
      <c r="GE19" s="141"/>
      <c r="GF19" s="141"/>
      <c r="GG19" s="141"/>
      <c r="GH19" s="141"/>
      <c r="GI19" s="141"/>
      <c r="GJ19" s="141"/>
      <c r="GK19" s="141"/>
      <c r="GL19" s="141"/>
      <c r="GM19" s="141"/>
      <c r="GN19" s="141"/>
      <c r="GO19" s="141"/>
      <c r="GP19" s="141"/>
      <c r="GQ19" s="141"/>
      <c r="GR19" s="141"/>
      <c r="GS19" s="141"/>
      <c r="GT19" s="141"/>
      <c r="GU19" s="141"/>
      <c r="GV19" s="141"/>
      <c r="GW19" s="141"/>
      <c r="GX19" s="141"/>
      <c r="GY19" s="141"/>
      <c r="GZ19" s="141"/>
      <c r="HA19" s="141"/>
      <c r="HB19" s="141"/>
      <c r="HC19" s="141"/>
      <c r="HD19" s="141"/>
      <c r="HE19" s="141"/>
      <c r="HF19" s="141"/>
      <c r="HG19" s="141"/>
      <c r="HH19" s="141"/>
      <c r="HI19" s="141"/>
      <c r="HJ19" s="141"/>
      <c r="HK19" s="141"/>
      <c r="HL19" s="141"/>
      <c r="HM19" s="141"/>
      <c r="HN19" s="141"/>
      <c r="HO19" s="141"/>
      <c r="HP19" s="141"/>
      <c r="HQ19" s="141"/>
      <c r="HR19" s="141"/>
      <c r="HS19" s="141"/>
      <c r="HT19" s="141"/>
      <c r="HU19" s="141"/>
      <c r="HV19" s="141"/>
      <c r="HW19" s="141"/>
      <c r="HX19" s="141"/>
      <c r="HY19" s="141"/>
      <c r="HZ19" s="141"/>
      <c r="IA19" s="141"/>
      <c r="IB19" s="141"/>
      <c r="IC19" s="141"/>
      <c r="ID19" s="141"/>
      <c r="IE19" s="141"/>
      <c r="IF19" s="141"/>
      <c r="IG19" s="141"/>
      <c r="IH19" s="141"/>
      <c r="II19" s="141"/>
      <c r="IJ19" s="141"/>
      <c r="IK19" s="141"/>
      <c r="IL19" s="141"/>
      <c r="IM19" s="141"/>
      <c r="IN19" s="141"/>
      <c r="IO19" s="141"/>
      <c r="IP19" s="141"/>
      <c r="IQ19" s="141"/>
      <c r="IR19" s="141"/>
      <c r="IS19" s="141"/>
      <c r="IT19" s="141"/>
      <c r="IU19" s="141"/>
      <c r="IV19" s="141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4" hidden="false" customHeight="true" outlineLevel="0" collapsed="false">
      <c r="A20" s="143" t="s">
        <v>216</v>
      </c>
      <c r="B20" s="143" t="s">
        <v>217</v>
      </c>
      <c r="C20" s="143" t="s">
        <v>158</v>
      </c>
      <c r="D20" s="146" t="str">
        <f aca="false">'контрол лист'!D19</f>
        <v>КИУ</v>
      </c>
      <c r="E20" s="146" t="n">
        <v>0</v>
      </c>
      <c r="F20" s="144" t="s">
        <v>194</v>
      </c>
      <c r="G20" s="148" t="n">
        <v>6</v>
      </c>
      <c r="H20" s="144" t="n">
        <v>0</v>
      </c>
      <c r="I20" s="144" t="s">
        <v>87</v>
      </c>
      <c r="J20" s="146" t="str">
        <f aca="false">'контрол лист'!J19</f>
        <v>АЛТ клей РОСС RU.АЯ12.Д02542</v>
      </c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1"/>
      <c r="BY20" s="141"/>
      <c r="BZ20" s="141"/>
      <c r="CA20" s="141"/>
      <c r="CB20" s="141"/>
      <c r="CC20" s="141"/>
      <c r="CD20" s="141"/>
      <c r="CE20" s="141"/>
      <c r="CF20" s="141"/>
      <c r="CG20" s="141"/>
      <c r="CH20" s="141"/>
      <c r="CI20" s="141"/>
      <c r="CJ20" s="141"/>
      <c r="CK20" s="141"/>
      <c r="CL20" s="141"/>
      <c r="CM20" s="141"/>
      <c r="CN20" s="141"/>
      <c r="CO20" s="141"/>
      <c r="CP20" s="141"/>
      <c r="CQ20" s="141"/>
      <c r="CR20" s="141"/>
      <c r="CS20" s="141"/>
      <c r="CT20" s="141"/>
      <c r="CU20" s="141"/>
      <c r="CV20" s="141"/>
      <c r="CW20" s="141"/>
      <c r="CX20" s="141"/>
      <c r="CY20" s="141"/>
      <c r="CZ20" s="141"/>
      <c r="DA20" s="141"/>
      <c r="DB20" s="141"/>
      <c r="DC20" s="141"/>
      <c r="DD20" s="141"/>
      <c r="DE20" s="141"/>
      <c r="DF20" s="141"/>
      <c r="DG20" s="141"/>
      <c r="DH20" s="141"/>
      <c r="DI20" s="141"/>
      <c r="DJ20" s="141"/>
      <c r="DK20" s="141"/>
      <c r="DL20" s="141"/>
      <c r="DM20" s="141"/>
      <c r="DN20" s="141"/>
      <c r="DO20" s="141"/>
      <c r="DP20" s="141"/>
      <c r="DQ20" s="141"/>
      <c r="DR20" s="141"/>
      <c r="DS20" s="141"/>
      <c r="DT20" s="141"/>
      <c r="DU20" s="141"/>
      <c r="DV20" s="141"/>
      <c r="DW20" s="141"/>
      <c r="DX20" s="141"/>
      <c r="DY20" s="141"/>
      <c r="DZ20" s="141"/>
      <c r="EA20" s="141"/>
      <c r="EB20" s="141"/>
      <c r="EC20" s="141"/>
      <c r="ED20" s="141"/>
      <c r="EE20" s="141"/>
      <c r="EF20" s="141"/>
      <c r="EG20" s="141"/>
      <c r="EH20" s="141"/>
      <c r="EI20" s="141"/>
      <c r="EJ20" s="141"/>
      <c r="EK20" s="141"/>
      <c r="EL20" s="141"/>
      <c r="EM20" s="141"/>
      <c r="EN20" s="141"/>
      <c r="EO20" s="141"/>
      <c r="EP20" s="141"/>
      <c r="EQ20" s="141"/>
      <c r="ER20" s="141"/>
      <c r="ES20" s="141"/>
      <c r="ET20" s="141"/>
      <c r="EU20" s="141"/>
      <c r="EV20" s="141"/>
      <c r="EW20" s="141"/>
      <c r="EX20" s="141"/>
      <c r="EY20" s="141"/>
      <c r="EZ20" s="141"/>
      <c r="FA20" s="141"/>
      <c r="FB20" s="141"/>
      <c r="FC20" s="141"/>
      <c r="FD20" s="141"/>
      <c r="FE20" s="141"/>
      <c r="FF20" s="141"/>
      <c r="FG20" s="141"/>
      <c r="FH20" s="141"/>
      <c r="FI20" s="141"/>
      <c r="FJ20" s="141"/>
      <c r="FK20" s="141"/>
      <c r="FL20" s="141"/>
      <c r="FM20" s="141"/>
      <c r="FN20" s="141"/>
      <c r="FO20" s="141"/>
      <c r="FP20" s="141"/>
      <c r="FQ20" s="141"/>
      <c r="FR20" s="141"/>
      <c r="FS20" s="141"/>
      <c r="FT20" s="141"/>
      <c r="FU20" s="141"/>
      <c r="FV20" s="141"/>
      <c r="FW20" s="141"/>
      <c r="FX20" s="141"/>
      <c r="FY20" s="141"/>
      <c r="FZ20" s="141"/>
      <c r="GA20" s="141"/>
      <c r="GB20" s="141"/>
      <c r="GC20" s="141"/>
      <c r="GD20" s="141"/>
      <c r="GE20" s="141"/>
      <c r="GF20" s="141"/>
      <c r="GG20" s="141"/>
      <c r="GH20" s="141"/>
      <c r="GI20" s="141"/>
      <c r="GJ20" s="141"/>
      <c r="GK20" s="141"/>
      <c r="GL20" s="141"/>
      <c r="GM20" s="141"/>
      <c r="GN20" s="141"/>
      <c r="GO20" s="141"/>
      <c r="GP20" s="141"/>
      <c r="GQ20" s="141"/>
      <c r="GR20" s="141"/>
      <c r="GS20" s="141"/>
      <c r="GT20" s="141"/>
      <c r="GU20" s="141"/>
      <c r="GV20" s="141"/>
      <c r="GW20" s="141"/>
      <c r="GX20" s="141"/>
      <c r="GY20" s="141"/>
      <c r="GZ20" s="141"/>
      <c r="HA20" s="141"/>
      <c r="HB20" s="141"/>
      <c r="HC20" s="141"/>
      <c r="HD20" s="141"/>
      <c r="HE20" s="141"/>
      <c r="HF20" s="141"/>
      <c r="HG20" s="141"/>
      <c r="HH20" s="141"/>
      <c r="HI20" s="141"/>
      <c r="HJ20" s="141"/>
      <c r="HK20" s="141"/>
      <c r="HL20" s="141"/>
      <c r="HM20" s="141"/>
      <c r="HN20" s="141"/>
      <c r="HO20" s="141"/>
      <c r="HP20" s="141"/>
      <c r="HQ20" s="141"/>
      <c r="HR20" s="141"/>
      <c r="HS20" s="141"/>
      <c r="HT20" s="141"/>
      <c r="HU20" s="141"/>
      <c r="HV20" s="141"/>
      <c r="HW20" s="141"/>
      <c r="HX20" s="141"/>
      <c r="HY20" s="141"/>
      <c r="HZ20" s="141"/>
      <c r="IA20" s="141"/>
      <c r="IB20" s="141"/>
      <c r="IC20" s="141"/>
      <c r="ID20" s="141"/>
      <c r="IE20" s="141"/>
      <c r="IF20" s="141"/>
      <c r="IG20" s="141"/>
      <c r="IH20" s="141"/>
      <c r="II20" s="141"/>
      <c r="IJ20" s="141"/>
      <c r="IK20" s="141"/>
      <c r="IL20" s="141"/>
      <c r="IM20" s="141"/>
      <c r="IN20" s="141"/>
      <c r="IO20" s="141"/>
      <c r="IP20" s="141"/>
      <c r="IQ20" s="141"/>
      <c r="IR20" s="141"/>
      <c r="IS20" s="141"/>
      <c r="IT20" s="141"/>
      <c r="IU20" s="141"/>
      <c r="IV20" s="141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36" hidden="false" customHeight="true" outlineLevel="0" collapsed="false">
      <c r="A21" s="143" t="s">
        <v>218</v>
      </c>
      <c r="B21" s="143" t="s">
        <v>219</v>
      </c>
      <c r="C21" s="143" t="s">
        <v>158</v>
      </c>
      <c r="D21" s="146" t="str">
        <f aca="false">'контрол лист'!D20</f>
        <v>КИУ</v>
      </c>
      <c r="E21" s="146" t="n">
        <v>0</v>
      </c>
      <c r="F21" s="144" t="s">
        <v>220</v>
      </c>
      <c r="G21" s="148" t="n">
        <v>2</v>
      </c>
      <c r="H21" s="144" t="n">
        <v>0</v>
      </c>
      <c r="I21" s="144" t="s">
        <v>87</v>
      </c>
      <c r="J21" s="146" t="str">
        <f aca="false">'контрол лист'!J20</f>
        <v>АЛТ клей РОСС RU.АЯ12.Д02542</v>
      </c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  <c r="BW21" s="141"/>
      <c r="BX21" s="141"/>
      <c r="BY21" s="141"/>
      <c r="BZ21" s="141"/>
      <c r="CA21" s="141"/>
      <c r="CB21" s="141"/>
      <c r="CC21" s="141"/>
      <c r="CD21" s="141"/>
      <c r="CE21" s="141"/>
      <c r="CF21" s="141"/>
      <c r="CG21" s="141"/>
      <c r="CH21" s="141"/>
      <c r="CI21" s="141"/>
      <c r="CJ21" s="141"/>
      <c r="CK21" s="141"/>
      <c r="CL21" s="141"/>
      <c r="CM21" s="141"/>
      <c r="CN21" s="141"/>
      <c r="CO21" s="141"/>
      <c r="CP21" s="141"/>
      <c r="CQ21" s="141"/>
      <c r="CR21" s="141"/>
      <c r="CS21" s="141"/>
      <c r="CT21" s="141"/>
      <c r="CU21" s="141"/>
      <c r="CV21" s="141"/>
      <c r="CW21" s="141"/>
      <c r="CX21" s="141"/>
      <c r="CY21" s="141"/>
      <c r="CZ21" s="141"/>
      <c r="DA21" s="141"/>
      <c r="DB21" s="141"/>
      <c r="DC21" s="141"/>
      <c r="DD21" s="141"/>
      <c r="DE21" s="141"/>
      <c r="DF21" s="141"/>
      <c r="DG21" s="141"/>
      <c r="DH21" s="141"/>
      <c r="DI21" s="141"/>
      <c r="DJ21" s="141"/>
      <c r="DK21" s="141"/>
      <c r="DL21" s="141"/>
      <c r="DM21" s="141"/>
      <c r="DN21" s="141"/>
      <c r="DO21" s="141"/>
      <c r="DP21" s="141"/>
      <c r="DQ21" s="141"/>
      <c r="DR21" s="141"/>
      <c r="DS21" s="141"/>
      <c r="DT21" s="141"/>
      <c r="DU21" s="141"/>
      <c r="DV21" s="141"/>
      <c r="DW21" s="141"/>
      <c r="DX21" s="141"/>
      <c r="DY21" s="141"/>
      <c r="DZ21" s="141"/>
      <c r="EA21" s="141"/>
      <c r="EB21" s="141"/>
      <c r="EC21" s="141"/>
      <c r="ED21" s="141"/>
      <c r="EE21" s="141"/>
      <c r="EF21" s="141"/>
      <c r="EG21" s="141"/>
      <c r="EH21" s="141"/>
      <c r="EI21" s="141"/>
      <c r="EJ21" s="141"/>
      <c r="EK21" s="141"/>
      <c r="EL21" s="141"/>
      <c r="EM21" s="141"/>
      <c r="EN21" s="141"/>
      <c r="EO21" s="141"/>
      <c r="EP21" s="141"/>
      <c r="EQ21" s="141"/>
      <c r="ER21" s="141"/>
      <c r="ES21" s="141"/>
      <c r="ET21" s="141"/>
      <c r="EU21" s="141"/>
      <c r="EV21" s="141"/>
      <c r="EW21" s="141"/>
      <c r="EX21" s="141"/>
      <c r="EY21" s="141"/>
      <c r="EZ21" s="141"/>
      <c r="FA21" s="141"/>
      <c r="FB21" s="141"/>
      <c r="FC21" s="141"/>
      <c r="FD21" s="141"/>
      <c r="FE21" s="141"/>
      <c r="FF21" s="141"/>
      <c r="FG21" s="141"/>
      <c r="FH21" s="141"/>
      <c r="FI21" s="141"/>
      <c r="FJ21" s="141"/>
      <c r="FK21" s="141"/>
      <c r="FL21" s="141"/>
      <c r="FM21" s="141"/>
      <c r="FN21" s="141"/>
      <c r="FO21" s="141"/>
      <c r="FP21" s="141"/>
      <c r="FQ21" s="141"/>
      <c r="FR21" s="141"/>
      <c r="FS21" s="141"/>
      <c r="FT21" s="141"/>
      <c r="FU21" s="141"/>
      <c r="FV21" s="141"/>
      <c r="FW21" s="141"/>
      <c r="FX21" s="141"/>
      <c r="FY21" s="141"/>
      <c r="FZ21" s="141"/>
      <c r="GA21" s="141"/>
      <c r="GB21" s="141"/>
      <c r="GC21" s="141"/>
      <c r="GD21" s="141"/>
      <c r="GE21" s="141"/>
      <c r="GF21" s="141"/>
      <c r="GG21" s="141"/>
      <c r="GH21" s="141"/>
      <c r="GI21" s="141"/>
      <c r="GJ21" s="141"/>
      <c r="GK21" s="141"/>
      <c r="GL21" s="141"/>
      <c r="GM21" s="141"/>
      <c r="GN21" s="141"/>
      <c r="GO21" s="141"/>
      <c r="GP21" s="141"/>
      <c r="GQ21" s="141"/>
      <c r="GR21" s="141"/>
      <c r="GS21" s="141"/>
      <c r="GT21" s="141"/>
      <c r="GU21" s="141"/>
      <c r="GV21" s="141"/>
      <c r="GW21" s="141"/>
      <c r="GX21" s="141"/>
      <c r="GY21" s="141"/>
      <c r="GZ21" s="141"/>
      <c r="HA21" s="141"/>
      <c r="HB21" s="141"/>
      <c r="HC21" s="141"/>
      <c r="HD21" s="141"/>
      <c r="HE21" s="141"/>
      <c r="HF21" s="141"/>
      <c r="HG21" s="141"/>
      <c r="HH21" s="141"/>
      <c r="HI21" s="141"/>
      <c r="HJ21" s="141"/>
      <c r="HK21" s="141"/>
      <c r="HL21" s="141"/>
      <c r="HM21" s="141"/>
      <c r="HN21" s="141"/>
      <c r="HO21" s="141"/>
      <c r="HP21" s="141"/>
      <c r="HQ21" s="141"/>
      <c r="HR21" s="141"/>
      <c r="HS21" s="141"/>
      <c r="HT21" s="141"/>
      <c r="HU21" s="141"/>
      <c r="HV21" s="141"/>
      <c r="HW21" s="141"/>
      <c r="HX21" s="141"/>
      <c r="HY21" s="141"/>
      <c r="HZ21" s="141"/>
      <c r="IA21" s="141"/>
      <c r="IB21" s="141"/>
      <c r="IC21" s="141"/>
      <c r="ID21" s="141"/>
      <c r="IE21" s="141"/>
      <c r="IF21" s="141"/>
      <c r="IG21" s="141"/>
      <c r="IH21" s="141"/>
      <c r="II21" s="141"/>
      <c r="IJ21" s="141"/>
      <c r="IK21" s="141"/>
      <c r="IL21" s="141"/>
      <c r="IM21" s="141"/>
      <c r="IN21" s="141"/>
      <c r="IO21" s="141"/>
      <c r="IP21" s="141"/>
      <c r="IQ21" s="141"/>
      <c r="IR21" s="141"/>
      <c r="IS21" s="141"/>
      <c r="IT21" s="141"/>
      <c r="IU21" s="141"/>
      <c r="IV21" s="141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36" hidden="false" customHeight="true" outlineLevel="0" collapsed="false">
      <c r="A22" s="143" t="s">
        <v>221</v>
      </c>
      <c r="B22" s="146" t="n">
        <v>64.67</v>
      </c>
      <c r="C22" s="143" t="s">
        <v>158</v>
      </c>
      <c r="D22" s="146" t="str">
        <f aca="false">'контрол лист'!D21</f>
        <v>КИУ</v>
      </c>
      <c r="E22" s="146" t="n">
        <v>0</v>
      </c>
      <c r="F22" s="144" t="s">
        <v>194</v>
      </c>
      <c r="G22" s="148" t="n">
        <v>2</v>
      </c>
      <c r="H22" s="144" t="n">
        <v>0</v>
      </c>
      <c r="I22" s="144" t="s">
        <v>87</v>
      </c>
      <c r="J22" s="146" t="str">
        <f aca="false">'контрол лист'!J21</f>
        <v>АЛТ клей РОСС RU.АЯ12.Д02542</v>
      </c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1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  <c r="CT22" s="141"/>
      <c r="CU22" s="141"/>
      <c r="CV22" s="141"/>
      <c r="CW22" s="141"/>
      <c r="CX22" s="141"/>
      <c r="CY22" s="141"/>
      <c r="CZ22" s="141"/>
      <c r="DA22" s="141"/>
      <c r="DB22" s="141"/>
      <c r="DC22" s="141"/>
      <c r="DD22" s="141"/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P22" s="141"/>
      <c r="DQ22" s="141"/>
      <c r="DR22" s="141"/>
      <c r="DS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41"/>
      <c r="ED22" s="141"/>
      <c r="EE22" s="141"/>
      <c r="EF22" s="141"/>
      <c r="EG22" s="141"/>
      <c r="EH22" s="141"/>
      <c r="EI22" s="141"/>
      <c r="EJ22" s="141"/>
      <c r="EK22" s="141"/>
      <c r="EL22" s="141"/>
      <c r="EM22" s="141"/>
      <c r="EN22" s="141"/>
      <c r="EO22" s="141"/>
      <c r="EP22" s="141"/>
      <c r="EQ22" s="141"/>
      <c r="ER22" s="141"/>
      <c r="ES22" s="141"/>
      <c r="ET22" s="141"/>
      <c r="EU22" s="141"/>
      <c r="EV22" s="141"/>
      <c r="EW22" s="141"/>
      <c r="EX22" s="141"/>
      <c r="EY22" s="141"/>
      <c r="EZ22" s="141"/>
      <c r="FA22" s="141"/>
      <c r="FB22" s="141"/>
      <c r="FC22" s="141"/>
      <c r="FD22" s="141"/>
      <c r="FE22" s="141"/>
      <c r="FF22" s="141"/>
      <c r="FG22" s="141"/>
      <c r="FH22" s="141"/>
      <c r="FI22" s="141"/>
      <c r="FJ22" s="141"/>
      <c r="FK22" s="141"/>
      <c r="FL22" s="141"/>
      <c r="FM22" s="141"/>
      <c r="FN22" s="141"/>
      <c r="FO22" s="141"/>
      <c r="FP22" s="141"/>
      <c r="FQ22" s="141"/>
      <c r="FR22" s="141"/>
      <c r="FS22" s="141"/>
      <c r="FT22" s="141"/>
      <c r="FU22" s="141"/>
      <c r="FV22" s="141"/>
      <c r="FW22" s="141"/>
      <c r="FX22" s="141"/>
      <c r="FY22" s="141"/>
      <c r="FZ22" s="141"/>
      <c r="GA22" s="141"/>
      <c r="GB22" s="141"/>
      <c r="GC22" s="141"/>
      <c r="GD22" s="141"/>
      <c r="GE22" s="141"/>
      <c r="GF22" s="141"/>
      <c r="GG22" s="141"/>
      <c r="GH22" s="141"/>
      <c r="GI22" s="141"/>
      <c r="GJ22" s="141"/>
      <c r="GK22" s="141"/>
      <c r="GL22" s="141"/>
      <c r="GM22" s="141"/>
      <c r="GN22" s="141"/>
      <c r="GO22" s="141"/>
      <c r="GP22" s="141"/>
      <c r="GQ22" s="141"/>
      <c r="GR22" s="141"/>
      <c r="GS22" s="141"/>
      <c r="GT22" s="141"/>
      <c r="GU22" s="141"/>
      <c r="GV22" s="141"/>
      <c r="GW22" s="141"/>
      <c r="GX22" s="141"/>
      <c r="GY22" s="141"/>
      <c r="GZ22" s="141"/>
      <c r="HA22" s="141"/>
      <c r="HB22" s="141"/>
      <c r="HC22" s="141"/>
      <c r="HD22" s="141"/>
      <c r="HE22" s="141"/>
      <c r="HF22" s="141"/>
      <c r="HG22" s="141"/>
      <c r="HH22" s="141"/>
      <c r="HI22" s="141"/>
      <c r="HJ22" s="141"/>
      <c r="HK22" s="141"/>
      <c r="HL22" s="141"/>
      <c r="HM22" s="141"/>
      <c r="HN22" s="141"/>
      <c r="HO22" s="141"/>
      <c r="HP22" s="141"/>
      <c r="HQ22" s="141"/>
      <c r="HR22" s="141"/>
      <c r="HS22" s="141"/>
      <c r="HT22" s="141"/>
      <c r="HU22" s="141"/>
      <c r="HV22" s="141"/>
      <c r="HW22" s="141"/>
      <c r="HX22" s="141"/>
      <c r="HY22" s="141"/>
      <c r="HZ22" s="141"/>
      <c r="IA22" s="141"/>
      <c r="IB22" s="141"/>
      <c r="IC22" s="141"/>
      <c r="ID22" s="141"/>
      <c r="IE22" s="141"/>
      <c r="IF22" s="141"/>
      <c r="IG22" s="141"/>
      <c r="IH22" s="141"/>
      <c r="II22" s="141"/>
      <c r="IJ22" s="141"/>
      <c r="IK22" s="141"/>
      <c r="IL22" s="141"/>
      <c r="IM22" s="141"/>
      <c r="IN22" s="141"/>
      <c r="IO22" s="141"/>
      <c r="IP22" s="141"/>
      <c r="IQ22" s="141"/>
      <c r="IR22" s="141"/>
      <c r="IS22" s="141"/>
      <c r="IT22" s="141"/>
      <c r="IU22" s="141"/>
      <c r="IV22" s="141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36" hidden="false" customHeight="true" outlineLevel="0" collapsed="false">
      <c r="A23" s="143" t="s">
        <v>222</v>
      </c>
      <c r="B23" s="146" t="n">
        <v>65.66</v>
      </c>
      <c r="C23" s="143" t="s">
        <v>158</v>
      </c>
      <c r="D23" s="146" t="str">
        <f aca="false">'контрол лист'!D22</f>
        <v>КИУ</v>
      </c>
      <c r="E23" s="146" t="n">
        <v>0</v>
      </c>
      <c r="F23" s="144" t="s">
        <v>194</v>
      </c>
      <c r="G23" s="148" t="n">
        <v>2</v>
      </c>
      <c r="H23" s="144" t="n">
        <v>0</v>
      </c>
      <c r="I23" s="144" t="s">
        <v>87</v>
      </c>
      <c r="J23" s="146" t="str">
        <f aca="false">'контрол лист'!J22</f>
        <v>АЛТ клей РОСС RU.АЯ12.Д02542</v>
      </c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  <c r="BW23" s="141"/>
      <c r="BX23" s="141"/>
      <c r="BY23" s="141"/>
      <c r="BZ23" s="141"/>
      <c r="CA23" s="141"/>
      <c r="CB23" s="141"/>
      <c r="CC23" s="141"/>
      <c r="CD23" s="141"/>
      <c r="CE23" s="141"/>
      <c r="CF23" s="141"/>
      <c r="CG23" s="141"/>
      <c r="CH23" s="141"/>
      <c r="CI23" s="141"/>
      <c r="CJ23" s="141"/>
      <c r="CK23" s="141"/>
      <c r="CL23" s="141"/>
      <c r="CM23" s="141"/>
      <c r="CN23" s="141"/>
      <c r="CO23" s="141"/>
      <c r="CP23" s="141"/>
      <c r="CQ23" s="141"/>
      <c r="CR23" s="141"/>
      <c r="CS23" s="141"/>
      <c r="CT23" s="141"/>
      <c r="CU23" s="141"/>
      <c r="CV23" s="141"/>
      <c r="CW23" s="141"/>
      <c r="CX23" s="141"/>
      <c r="CY23" s="141"/>
      <c r="CZ23" s="141"/>
      <c r="DA23" s="141"/>
      <c r="DB23" s="141"/>
      <c r="DC23" s="141"/>
      <c r="DD23" s="141"/>
      <c r="DE23" s="141"/>
      <c r="DF23" s="141"/>
      <c r="DG23" s="141"/>
      <c r="DH23" s="141"/>
      <c r="DI23" s="141"/>
      <c r="DJ23" s="141"/>
      <c r="DK23" s="141"/>
      <c r="DL23" s="141"/>
      <c r="DM23" s="141"/>
      <c r="DN23" s="141"/>
      <c r="DO23" s="141"/>
      <c r="DP23" s="141"/>
      <c r="DQ23" s="141"/>
      <c r="DR23" s="141"/>
      <c r="DS23" s="141"/>
      <c r="DT23" s="141"/>
      <c r="DU23" s="141"/>
      <c r="DV23" s="141"/>
      <c r="DW23" s="141"/>
      <c r="DX23" s="141"/>
      <c r="DY23" s="141"/>
      <c r="DZ23" s="141"/>
      <c r="EA23" s="141"/>
      <c r="EB23" s="141"/>
      <c r="EC23" s="141"/>
      <c r="ED23" s="141"/>
      <c r="EE23" s="141"/>
      <c r="EF23" s="141"/>
      <c r="EG23" s="141"/>
      <c r="EH23" s="141"/>
      <c r="EI23" s="141"/>
      <c r="EJ23" s="141"/>
      <c r="EK23" s="141"/>
      <c r="EL23" s="141"/>
      <c r="EM23" s="141"/>
      <c r="EN23" s="141"/>
      <c r="EO23" s="141"/>
      <c r="EP23" s="141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  <c r="HL23" s="141"/>
      <c r="HM23" s="141"/>
      <c r="HN23" s="141"/>
      <c r="HO23" s="141"/>
      <c r="HP23" s="141"/>
      <c r="HQ23" s="141"/>
      <c r="HR23" s="141"/>
      <c r="HS23" s="141"/>
      <c r="HT23" s="141"/>
      <c r="HU23" s="141"/>
      <c r="HV23" s="141"/>
      <c r="HW23" s="141"/>
      <c r="HX23" s="141"/>
      <c r="HY23" s="141"/>
      <c r="HZ23" s="141"/>
      <c r="IA23" s="141"/>
      <c r="IB23" s="141"/>
      <c r="IC23" s="141"/>
      <c r="ID23" s="141"/>
      <c r="IE23" s="141"/>
      <c r="IF23" s="141"/>
      <c r="IG23" s="141"/>
      <c r="IH23" s="141"/>
      <c r="II23" s="141"/>
      <c r="IJ23" s="141"/>
      <c r="IK23" s="141"/>
      <c r="IL23" s="141"/>
      <c r="IM23" s="141"/>
      <c r="IN23" s="141"/>
      <c r="IO23" s="141"/>
      <c r="IP23" s="141"/>
      <c r="IQ23" s="141"/>
      <c r="IR23" s="141"/>
      <c r="IS23" s="141"/>
      <c r="IT23" s="141"/>
      <c r="IU23" s="141"/>
      <c r="IV23" s="141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48" hidden="false" customHeight="true" outlineLevel="0" collapsed="false">
      <c r="A24" s="143" t="s">
        <v>223</v>
      </c>
      <c r="B24" s="143" t="s">
        <v>224</v>
      </c>
      <c r="C24" s="143" t="s">
        <v>158</v>
      </c>
      <c r="D24" s="146" t="str">
        <f aca="false">'контрол лист'!D23</f>
        <v>КИУ</v>
      </c>
      <c r="E24" s="146" t="n">
        <v>0</v>
      </c>
      <c r="F24" s="144" t="s">
        <v>194</v>
      </c>
      <c r="G24" s="148" t="n">
        <v>3</v>
      </c>
      <c r="H24" s="144" t="n">
        <v>0</v>
      </c>
      <c r="I24" s="144" t="s">
        <v>87</v>
      </c>
      <c r="J24" s="146" t="str">
        <f aca="false">'контрол лист'!J23</f>
        <v>АЛТ клей РОСС RU.АЯ12.Д02542</v>
      </c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  <c r="CT24" s="141"/>
      <c r="CU24" s="141"/>
      <c r="CV24" s="141"/>
      <c r="CW24" s="141"/>
      <c r="CX24" s="141"/>
      <c r="CY24" s="141"/>
      <c r="CZ24" s="141"/>
      <c r="DA24" s="141"/>
      <c r="DB24" s="141"/>
      <c r="DC24" s="141"/>
      <c r="DD24" s="141"/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24" hidden="false" customHeight="true" outlineLevel="0" collapsed="false">
      <c r="A25" s="143" t="s">
        <v>225</v>
      </c>
      <c r="B25" s="146" t="n">
        <v>27.28</v>
      </c>
      <c r="C25" s="143" t="s">
        <v>158</v>
      </c>
      <c r="D25" s="146" t="str">
        <f aca="false">'контрол лист'!D24</f>
        <v>КИУ</v>
      </c>
      <c r="E25" s="146" t="n">
        <v>0</v>
      </c>
      <c r="F25" s="144" t="s">
        <v>194</v>
      </c>
      <c r="G25" s="148" t="n">
        <v>2</v>
      </c>
      <c r="H25" s="144" t="n">
        <v>0</v>
      </c>
      <c r="I25" s="144" t="s">
        <v>87</v>
      </c>
      <c r="J25" s="146" t="str">
        <f aca="false">'контрол лист'!J24</f>
        <v>АЛТ клей РОСС RU.АЯ12.Д02542</v>
      </c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1"/>
      <c r="BY25" s="141"/>
      <c r="BZ25" s="141"/>
      <c r="CA25" s="141"/>
      <c r="CB25" s="141"/>
      <c r="CC25" s="141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/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/>
      <c r="DT25" s="141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1"/>
      <c r="ES25" s="141"/>
      <c r="ET25" s="141"/>
      <c r="EU25" s="141"/>
      <c r="EV25" s="141"/>
      <c r="EW25" s="141"/>
      <c r="EX25" s="141"/>
      <c r="EY25" s="141"/>
      <c r="EZ25" s="141"/>
      <c r="FA25" s="141"/>
      <c r="FB25" s="141"/>
      <c r="FC25" s="141"/>
      <c r="FD25" s="141"/>
      <c r="FE25" s="141"/>
      <c r="FF25" s="141"/>
      <c r="FG25" s="141"/>
      <c r="FH25" s="141"/>
      <c r="FI25" s="141"/>
      <c r="FJ25" s="141"/>
      <c r="FK25" s="141"/>
      <c r="FL25" s="141"/>
      <c r="FM25" s="141"/>
      <c r="FN25" s="141"/>
      <c r="FO25" s="141"/>
      <c r="FP25" s="141"/>
      <c r="FQ25" s="141"/>
      <c r="FR25" s="141"/>
      <c r="FS25" s="141"/>
      <c r="FT25" s="141"/>
      <c r="FU25" s="141"/>
      <c r="FV25" s="141"/>
      <c r="FW25" s="141"/>
      <c r="FX25" s="141"/>
      <c r="FY25" s="141"/>
      <c r="FZ25" s="141"/>
      <c r="GA25" s="141"/>
      <c r="GB25" s="141"/>
      <c r="GC25" s="141"/>
      <c r="GD25" s="141"/>
      <c r="GE25" s="141"/>
      <c r="GF25" s="141"/>
      <c r="GG25" s="141"/>
      <c r="GH25" s="141"/>
      <c r="GI25" s="141"/>
      <c r="GJ25" s="141"/>
      <c r="GK25" s="141"/>
      <c r="GL25" s="141"/>
      <c r="GM25" s="141"/>
      <c r="GN25" s="141"/>
      <c r="GO25" s="141"/>
      <c r="GP25" s="141"/>
      <c r="GQ25" s="141"/>
      <c r="GR25" s="141"/>
      <c r="GS25" s="141"/>
      <c r="GT25" s="141"/>
      <c r="GU25" s="141"/>
      <c r="GV25" s="141"/>
      <c r="GW25" s="141"/>
      <c r="GX25" s="141"/>
      <c r="GY25" s="141"/>
      <c r="GZ25" s="141"/>
      <c r="HA25" s="141"/>
      <c r="HB25" s="141"/>
      <c r="HC25" s="141"/>
      <c r="HD25" s="141"/>
      <c r="HE25" s="141"/>
      <c r="HF25" s="141"/>
      <c r="HG25" s="141"/>
      <c r="HH25" s="141"/>
      <c r="HI25" s="141"/>
      <c r="HJ25" s="141"/>
      <c r="HK25" s="141"/>
      <c r="HL25" s="141"/>
      <c r="HM25" s="141"/>
      <c r="HN25" s="141"/>
      <c r="HO25" s="141"/>
      <c r="HP25" s="141"/>
      <c r="HQ25" s="141"/>
      <c r="HR25" s="141"/>
      <c r="HS25" s="141"/>
      <c r="HT25" s="141"/>
      <c r="HU25" s="141"/>
      <c r="HV25" s="141"/>
      <c r="HW25" s="141"/>
      <c r="HX25" s="141"/>
      <c r="HY25" s="141"/>
      <c r="HZ25" s="141"/>
      <c r="IA25" s="141"/>
      <c r="IB25" s="141"/>
      <c r="IC25" s="141"/>
      <c r="ID25" s="141"/>
      <c r="IE25" s="141"/>
      <c r="IF25" s="141"/>
      <c r="IG25" s="141"/>
      <c r="IH25" s="141"/>
      <c r="II25" s="141"/>
      <c r="IJ25" s="141"/>
      <c r="IK25" s="141"/>
      <c r="IL25" s="141"/>
      <c r="IM25" s="141"/>
      <c r="IN25" s="141"/>
      <c r="IO25" s="141"/>
      <c r="IP25" s="141"/>
      <c r="IQ25" s="141"/>
      <c r="IR25" s="141"/>
      <c r="IS25" s="141"/>
      <c r="IT25" s="141"/>
      <c r="IU25" s="141"/>
      <c r="IV25" s="141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36" hidden="false" customHeight="true" outlineLevel="0" collapsed="false">
      <c r="A26" s="143" t="s">
        <v>226</v>
      </c>
      <c r="B26" s="143" t="s">
        <v>227</v>
      </c>
      <c r="C26" s="143" t="s">
        <v>158</v>
      </c>
      <c r="D26" s="146" t="str">
        <f aca="false">'контрол лист'!D25</f>
        <v>КИУ</v>
      </c>
      <c r="E26" s="146" t="n">
        <v>0</v>
      </c>
      <c r="F26" s="144" t="s">
        <v>194</v>
      </c>
      <c r="G26" s="148" t="n">
        <v>4</v>
      </c>
      <c r="H26" s="144" t="n">
        <v>0</v>
      </c>
      <c r="I26" s="144" t="s">
        <v>87</v>
      </c>
      <c r="J26" s="146" t="str">
        <f aca="false">'контрол лист'!J25</f>
        <v>АЛТ клей РОСС RU.АЯ12.Д02542</v>
      </c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  <c r="BW26" s="141"/>
      <c r="BX26" s="141"/>
      <c r="BY26" s="141"/>
      <c r="BZ26" s="141"/>
      <c r="CA26" s="141"/>
      <c r="CB26" s="141"/>
      <c r="CC26" s="141"/>
      <c r="CD26" s="141"/>
      <c r="CE26" s="141"/>
      <c r="CF26" s="141"/>
      <c r="CG26" s="141"/>
      <c r="CH26" s="141"/>
      <c r="CI26" s="141"/>
      <c r="CJ26" s="141"/>
      <c r="CK26" s="141"/>
      <c r="CL26" s="141"/>
      <c r="CM26" s="141"/>
      <c r="CN26" s="141"/>
      <c r="CO26" s="141"/>
      <c r="CP26" s="141"/>
      <c r="CQ26" s="141"/>
      <c r="CR26" s="141"/>
      <c r="CS26" s="141"/>
      <c r="CT26" s="141"/>
      <c r="CU26" s="141"/>
      <c r="CV26" s="141"/>
      <c r="CW26" s="141"/>
      <c r="CX26" s="141"/>
      <c r="CY26" s="141"/>
      <c r="CZ26" s="141"/>
      <c r="DA26" s="141"/>
      <c r="DB26" s="141"/>
      <c r="DC26" s="141"/>
      <c r="DD26" s="141"/>
      <c r="DE26" s="141"/>
      <c r="DF26" s="141"/>
      <c r="DG26" s="141"/>
      <c r="DH26" s="141"/>
      <c r="DI26" s="141"/>
      <c r="DJ26" s="141"/>
      <c r="DK26" s="141"/>
      <c r="DL26" s="141"/>
      <c r="DM26" s="141"/>
      <c r="DN26" s="141"/>
      <c r="DO26" s="141"/>
      <c r="DP26" s="141"/>
      <c r="DQ26" s="141"/>
      <c r="DR26" s="141"/>
      <c r="DS26" s="141"/>
      <c r="DT26" s="141"/>
      <c r="DU26" s="141"/>
      <c r="DV26" s="141"/>
      <c r="DW26" s="141"/>
      <c r="DX26" s="141"/>
      <c r="DY26" s="141"/>
      <c r="DZ26" s="141"/>
      <c r="EA26" s="141"/>
      <c r="EB26" s="141"/>
      <c r="EC26" s="141"/>
      <c r="ED26" s="141"/>
      <c r="EE26" s="141"/>
      <c r="EF26" s="141"/>
      <c r="EG26" s="141"/>
      <c r="EH26" s="141"/>
      <c r="EI26" s="141"/>
      <c r="EJ26" s="141"/>
      <c r="EK26" s="141"/>
      <c r="EL26" s="141"/>
      <c r="EM26" s="141"/>
      <c r="EN26" s="141"/>
      <c r="EO26" s="141"/>
      <c r="EP26" s="141"/>
      <c r="EQ26" s="141"/>
      <c r="ER26" s="141"/>
      <c r="ES26" s="141"/>
      <c r="ET26" s="141"/>
      <c r="EU26" s="141"/>
      <c r="EV26" s="141"/>
      <c r="EW26" s="141"/>
      <c r="EX26" s="141"/>
      <c r="EY26" s="141"/>
      <c r="EZ26" s="141"/>
      <c r="FA26" s="141"/>
      <c r="FB26" s="141"/>
      <c r="FC26" s="141"/>
      <c r="FD26" s="141"/>
      <c r="FE26" s="141"/>
      <c r="FF26" s="141"/>
      <c r="FG26" s="141"/>
      <c r="FH26" s="141"/>
      <c r="FI26" s="141"/>
      <c r="FJ26" s="141"/>
      <c r="FK26" s="141"/>
      <c r="FL26" s="141"/>
      <c r="FM26" s="141"/>
      <c r="FN26" s="141"/>
      <c r="FO26" s="141"/>
      <c r="FP26" s="141"/>
      <c r="FQ26" s="141"/>
      <c r="FR26" s="141"/>
      <c r="FS26" s="141"/>
      <c r="FT26" s="141"/>
      <c r="FU26" s="141"/>
      <c r="FV26" s="141"/>
      <c r="FW26" s="141"/>
      <c r="FX26" s="141"/>
      <c r="FY26" s="141"/>
      <c r="FZ26" s="141"/>
      <c r="GA26" s="141"/>
      <c r="GB26" s="141"/>
      <c r="GC26" s="141"/>
      <c r="GD26" s="141"/>
      <c r="GE26" s="141"/>
      <c r="GF26" s="141"/>
      <c r="GG26" s="141"/>
      <c r="GH26" s="141"/>
      <c r="GI26" s="141"/>
      <c r="GJ26" s="141"/>
      <c r="GK26" s="141"/>
      <c r="GL26" s="141"/>
      <c r="GM26" s="141"/>
      <c r="GN26" s="141"/>
      <c r="GO26" s="141"/>
      <c r="GP26" s="141"/>
      <c r="GQ26" s="141"/>
      <c r="GR26" s="141"/>
      <c r="GS26" s="141"/>
      <c r="GT26" s="141"/>
      <c r="GU26" s="141"/>
      <c r="GV26" s="141"/>
      <c r="GW26" s="141"/>
      <c r="GX26" s="141"/>
      <c r="GY26" s="141"/>
      <c r="GZ26" s="141"/>
      <c r="HA26" s="141"/>
      <c r="HB26" s="141"/>
      <c r="HC26" s="141"/>
      <c r="HD26" s="141"/>
      <c r="HE26" s="141"/>
      <c r="HF26" s="141"/>
      <c r="HG26" s="141"/>
      <c r="HH26" s="141"/>
      <c r="HI26" s="141"/>
      <c r="HJ26" s="141"/>
      <c r="HK26" s="141"/>
      <c r="HL26" s="141"/>
      <c r="HM26" s="141"/>
      <c r="HN26" s="141"/>
      <c r="HO26" s="141"/>
      <c r="HP26" s="141"/>
      <c r="HQ26" s="141"/>
      <c r="HR26" s="141"/>
      <c r="HS26" s="141"/>
      <c r="HT26" s="141"/>
      <c r="HU26" s="141"/>
      <c r="HV26" s="141"/>
      <c r="HW26" s="141"/>
      <c r="HX26" s="141"/>
      <c r="HY26" s="141"/>
      <c r="HZ26" s="141"/>
      <c r="IA26" s="141"/>
      <c r="IB26" s="141"/>
      <c r="IC26" s="141"/>
      <c r="ID26" s="141"/>
      <c r="IE26" s="141"/>
      <c r="IF26" s="141"/>
      <c r="IG26" s="141"/>
      <c r="IH26" s="141"/>
      <c r="II26" s="141"/>
      <c r="IJ26" s="141"/>
      <c r="IK26" s="141"/>
      <c r="IL26" s="141"/>
      <c r="IM26" s="141"/>
      <c r="IN26" s="141"/>
      <c r="IO26" s="141"/>
      <c r="IP26" s="141"/>
      <c r="IQ26" s="141"/>
      <c r="IR26" s="141"/>
      <c r="IS26" s="141"/>
      <c r="IT26" s="141"/>
      <c r="IU26" s="141"/>
      <c r="IV26" s="141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4" hidden="false" customHeight="true" outlineLevel="0" collapsed="false">
      <c r="A27" s="143" t="s">
        <v>228</v>
      </c>
      <c r="B27" s="143" t="s">
        <v>229</v>
      </c>
      <c r="C27" s="143" t="s">
        <v>158</v>
      </c>
      <c r="D27" s="146" t="str">
        <f aca="false">'контрол лист'!D26</f>
        <v>КИУ</v>
      </c>
      <c r="E27" s="146" t="n">
        <v>0</v>
      </c>
      <c r="F27" s="144" t="s">
        <v>194</v>
      </c>
      <c r="G27" s="148" t="n">
        <v>3</v>
      </c>
      <c r="H27" s="144" t="n">
        <v>0</v>
      </c>
      <c r="I27" s="144" t="s">
        <v>87</v>
      </c>
      <c r="J27" s="146" t="str">
        <f aca="false">'контрол лист'!J26</f>
        <v>АЛТ клей РОСС RU.АЯ12.Д02542</v>
      </c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/>
      <c r="DT27" s="141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1"/>
      <c r="EU27" s="141"/>
      <c r="EV27" s="141"/>
      <c r="EW27" s="141"/>
      <c r="EX27" s="141"/>
      <c r="EY27" s="141"/>
      <c r="EZ27" s="141"/>
      <c r="FA27" s="141"/>
      <c r="FB27" s="141"/>
      <c r="FC27" s="141"/>
      <c r="FD27" s="141"/>
      <c r="FE27" s="141"/>
      <c r="FF27" s="141"/>
      <c r="FG27" s="141"/>
      <c r="FH27" s="141"/>
      <c r="FI27" s="141"/>
      <c r="FJ27" s="141"/>
      <c r="FK27" s="141"/>
      <c r="FL27" s="141"/>
      <c r="FM27" s="141"/>
      <c r="FN27" s="141"/>
      <c r="FO27" s="141"/>
      <c r="FP27" s="141"/>
      <c r="FQ27" s="141"/>
      <c r="FR27" s="141"/>
      <c r="FS27" s="141"/>
      <c r="FT27" s="141"/>
      <c r="FU27" s="141"/>
      <c r="FV27" s="141"/>
      <c r="FW27" s="141"/>
      <c r="FX27" s="141"/>
      <c r="FY27" s="141"/>
      <c r="FZ27" s="141"/>
      <c r="GA27" s="141"/>
      <c r="GB27" s="141"/>
      <c r="GC27" s="141"/>
      <c r="GD27" s="141"/>
      <c r="GE27" s="141"/>
      <c r="GF27" s="141"/>
      <c r="GG27" s="141"/>
      <c r="GH27" s="141"/>
      <c r="GI27" s="141"/>
      <c r="GJ27" s="141"/>
      <c r="GK27" s="141"/>
      <c r="GL27" s="141"/>
      <c r="GM27" s="141"/>
      <c r="GN27" s="141"/>
      <c r="GO27" s="141"/>
      <c r="GP27" s="141"/>
      <c r="GQ27" s="141"/>
      <c r="GR27" s="141"/>
      <c r="GS27" s="141"/>
      <c r="GT27" s="141"/>
      <c r="GU27" s="141"/>
      <c r="GV27" s="141"/>
      <c r="GW27" s="141"/>
      <c r="GX27" s="141"/>
      <c r="GY27" s="141"/>
      <c r="GZ27" s="141"/>
      <c r="HA27" s="141"/>
      <c r="HB27" s="141"/>
      <c r="HC27" s="141"/>
      <c r="HD27" s="141"/>
      <c r="HE27" s="141"/>
      <c r="HF27" s="141"/>
      <c r="HG27" s="141"/>
      <c r="HH27" s="141"/>
      <c r="HI27" s="141"/>
      <c r="HJ27" s="141"/>
      <c r="HK27" s="141"/>
      <c r="HL27" s="141"/>
      <c r="HM27" s="141"/>
      <c r="HN27" s="141"/>
      <c r="HO27" s="141"/>
      <c r="HP27" s="141"/>
      <c r="HQ27" s="141"/>
      <c r="HR27" s="141"/>
      <c r="HS27" s="141"/>
      <c r="HT27" s="141"/>
      <c r="HU27" s="141"/>
      <c r="HV27" s="141"/>
      <c r="HW27" s="141"/>
      <c r="HX27" s="141"/>
      <c r="HY27" s="141"/>
      <c r="HZ27" s="141"/>
      <c r="IA27" s="141"/>
      <c r="IB27" s="141"/>
      <c r="IC27" s="141"/>
      <c r="ID27" s="141"/>
      <c r="IE27" s="141"/>
      <c r="IF27" s="141"/>
      <c r="IG27" s="141"/>
      <c r="IH27" s="141"/>
      <c r="II27" s="141"/>
      <c r="IJ27" s="141"/>
      <c r="IK27" s="141"/>
      <c r="IL27" s="141"/>
      <c r="IM27" s="141"/>
      <c r="IN27" s="141"/>
      <c r="IO27" s="141"/>
      <c r="IP27" s="141"/>
      <c r="IQ27" s="141"/>
      <c r="IR27" s="141"/>
      <c r="IS27" s="141"/>
      <c r="IT27" s="141"/>
      <c r="IU27" s="141"/>
      <c r="IV27" s="141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" hidden="false" customHeight="true" outlineLevel="0" collapsed="false">
      <c r="A28" s="143" t="s">
        <v>230</v>
      </c>
      <c r="B28" s="146" t="n">
        <v>10.9</v>
      </c>
      <c r="C28" s="143" t="s">
        <v>158</v>
      </c>
      <c r="D28" s="146" t="str">
        <f aca="false">'контрол лист'!D27</f>
        <v>КИУ</v>
      </c>
      <c r="E28" s="146" t="n">
        <v>0</v>
      </c>
      <c r="F28" s="144" t="s">
        <v>194</v>
      </c>
      <c r="G28" s="148" t="n">
        <v>2</v>
      </c>
      <c r="H28" s="144" t="n">
        <v>0</v>
      </c>
      <c r="I28" s="144" t="s">
        <v>87</v>
      </c>
      <c r="J28" s="146" t="str">
        <f aca="false">'контрол лист'!J27</f>
        <v>АЛТ клей РОСС RU.АЯ12.Д02542</v>
      </c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  <c r="HL28" s="141"/>
      <c r="HM28" s="141"/>
      <c r="HN28" s="141"/>
      <c r="HO28" s="141"/>
      <c r="HP28" s="141"/>
      <c r="HQ28" s="141"/>
      <c r="HR28" s="141"/>
      <c r="HS28" s="141"/>
      <c r="HT28" s="141"/>
      <c r="HU28" s="141"/>
      <c r="HV28" s="141"/>
      <c r="HW28" s="141"/>
      <c r="HX28" s="141"/>
      <c r="HY28" s="141"/>
      <c r="HZ28" s="141"/>
      <c r="IA28" s="141"/>
      <c r="IB28" s="141"/>
      <c r="IC28" s="141"/>
      <c r="ID28" s="141"/>
      <c r="IE28" s="141"/>
      <c r="IF28" s="141"/>
      <c r="IG28" s="141"/>
      <c r="IH28" s="141"/>
      <c r="II28" s="141"/>
      <c r="IJ28" s="141"/>
      <c r="IK28" s="141"/>
      <c r="IL28" s="141"/>
      <c r="IM28" s="141"/>
      <c r="IN28" s="141"/>
      <c r="IO28" s="141"/>
      <c r="IP28" s="141"/>
      <c r="IQ28" s="141"/>
      <c r="IR28" s="141"/>
      <c r="IS28" s="141"/>
      <c r="IT28" s="141"/>
      <c r="IU28" s="141"/>
      <c r="IV28" s="141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4" hidden="false" customHeight="true" outlineLevel="0" collapsed="false">
      <c r="A29" s="143" t="s">
        <v>231</v>
      </c>
      <c r="B29" s="146" t="n">
        <v>114</v>
      </c>
      <c r="C29" s="143" t="s">
        <v>158</v>
      </c>
      <c r="D29" s="146" t="str">
        <f aca="false">'контрол лист'!D28</f>
        <v>КИУ</v>
      </c>
      <c r="E29" s="146" t="n">
        <v>0</v>
      </c>
      <c r="F29" s="144" t="s">
        <v>194</v>
      </c>
      <c r="G29" s="148" t="n">
        <v>1</v>
      </c>
      <c r="H29" s="144" t="n">
        <v>0</v>
      </c>
      <c r="I29" s="144" t="s">
        <v>87</v>
      </c>
      <c r="J29" s="146" t="str">
        <f aca="false">'контрол лист'!J28</f>
        <v>АЛТ клей РОСС RU.АЯ12.Д02542</v>
      </c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1"/>
      <c r="BY29" s="141"/>
      <c r="BZ29" s="141"/>
      <c r="CA29" s="141"/>
      <c r="CB29" s="141"/>
      <c r="CC29" s="141"/>
      <c r="CD29" s="141"/>
      <c r="CE29" s="141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  <c r="CR29" s="141"/>
      <c r="CS29" s="141"/>
      <c r="CT29" s="141"/>
      <c r="CU29" s="141"/>
      <c r="CV29" s="141"/>
      <c r="CW29" s="141"/>
      <c r="CX29" s="141"/>
      <c r="CY29" s="141"/>
      <c r="CZ29" s="141"/>
      <c r="DA29" s="141"/>
      <c r="DB29" s="141"/>
      <c r="DC29" s="141"/>
      <c r="DD29" s="141"/>
      <c r="DE29" s="141"/>
      <c r="DF29" s="141"/>
      <c r="DG29" s="141"/>
      <c r="DH29" s="141"/>
      <c r="DI29" s="141"/>
      <c r="DJ29" s="141"/>
      <c r="DK29" s="141"/>
      <c r="DL29" s="141"/>
      <c r="DM29" s="141"/>
      <c r="DN29" s="141"/>
      <c r="DO29" s="141"/>
      <c r="DP29" s="141"/>
      <c r="DQ29" s="141"/>
      <c r="DR29" s="141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E29" s="141"/>
      <c r="EF29" s="141"/>
      <c r="EG29" s="141"/>
      <c r="EH29" s="141"/>
      <c r="EI29" s="141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EY29" s="141"/>
      <c r="EZ29" s="141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1"/>
      <c r="FM29" s="141"/>
      <c r="FN29" s="141"/>
      <c r="FO29" s="141"/>
      <c r="FP29" s="141"/>
      <c r="FQ29" s="141"/>
      <c r="FR29" s="141"/>
      <c r="FS29" s="141"/>
      <c r="FT29" s="141"/>
      <c r="FU29" s="141"/>
      <c r="FV29" s="141"/>
      <c r="FW29" s="141"/>
      <c r="FX29" s="141"/>
      <c r="FY29" s="141"/>
      <c r="FZ29" s="141"/>
      <c r="GA29" s="141"/>
      <c r="GB29" s="141"/>
      <c r="GC29" s="141"/>
      <c r="GD29" s="141"/>
      <c r="GE29" s="141"/>
      <c r="GF29" s="141"/>
      <c r="GG29" s="141"/>
      <c r="GH29" s="141"/>
      <c r="GI29" s="141"/>
      <c r="GJ29" s="141"/>
      <c r="GK29" s="141"/>
      <c r="GL29" s="141"/>
      <c r="GM29" s="141"/>
      <c r="GN29" s="141"/>
      <c r="GO29" s="141"/>
      <c r="GP29" s="141"/>
      <c r="GQ29" s="141"/>
      <c r="GR29" s="141"/>
      <c r="GS29" s="141"/>
      <c r="GT29" s="141"/>
      <c r="GU29" s="141"/>
      <c r="GV29" s="141"/>
      <c r="GW29" s="141"/>
      <c r="GX29" s="141"/>
      <c r="GY29" s="141"/>
      <c r="GZ29" s="141"/>
      <c r="HA29" s="141"/>
      <c r="HB29" s="141"/>
      <c r="HC29" s="141"/>
      <c r="HD29" s="141"/>
      <c r="HE29" s="141"/>
      <c r="HF29" s="141"/>
      <c r="HG29" s="141"/>
      <c r="HH29" s="141"/>
      <c r="HI29" s="141"/>
      <c r="HJ29" s="141"/>
      <c r="HK29" s="141"/>
      <c r="HL29" s="141"/>
      <c r="HM29" s="141"/>
      <c r="HN29" s="141"/>
      <c r="HO29" s="141"/>
      <c r="HP29" s="141"/>
      <c r="HQ29" s="141"/>
      <c r="HR29" s="141"/>
      <c r="HS29" s="141"/>
      <c r="HT29" s="141"/>
      <c r="HU29" s="141"/>
      <c r="HV29" s="141"/>
      <c r="HW29" s="141"/>
      <c r="HX29" s="141"/>
      <c r="HY29" s="141"/>
      <c r="HZ29" s="141"/>
      <c r="IA29" s="141"/>
      <c r="IB29" s="141"/>
      <c r="IC29" s="141"/>
      <c r="ID29" s="141"/>
      <c r="IE29" s="141"/>
      <c r="IF29" s="141"/>
      <c r="IG29" s="141"/>
      <c r="IH29" s="141"/>
      <c r="II29" s="141"/>
      <c r="IJ29" s="141"/>
      <c r="IK29" s="141"/>
      <c r="IL29" s="141"/>
      <c r="IM29" s="141"/>
      <c r="IN29" s="141"/>
      <c r="IO29" s="141"/>
      <c r="IP29" s="141"/>
      <c r="IQ29" s="141"/>
      <c r="IR29" s="141"/>
      <c r="IS29" s="141"/>
      <c r="IT29" s="141"/>
      <c r="IU29" s="141"/>
      <c r="IV29" s="141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4" hidden="false" customHeight="true" outlineLevel="0" collapsed="false">
      <c r="A30" s="143" t="s">
        <v>232</v>
      </c>
      <c r="B30" s="143" t="s">
        <v>233</v>
      </c>
      <c r="C30" s="143" t="s">
        <v>158</v>
      </c>
      <c r="D30" s="146" t="str">
        <f aca="false">'контрол лист'!D29</f>
        <v>КИУ</v>
      </c>
      <c r="E30" s="146" t="n">
        <v>0</v>
      </c>
      <c r="F30" s="144" t="s">
        <v>194</v>
      </c>
      <c r="G30" s="148" t="n">
        <v>4</v>
      </c>
      <c r="H30" s="144" t="n">
        <v>0</v>
      </c>
      <c r="I30" s="144" t="s">
        <v>87</v>
      </c>
      <c r="J30" s="146" t="str">
        <f aca="false">'контрол лист'!J29</f>
        <v>АЛТ клей РОСС RU.АЯ12.Д02542</v>
      </c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1"/>
      <c r="FM30" s="141"/>
      <c r="FN30" s="141"/>
      <c r="FO30" s="141"/>
      <c r="FP30" s="141"/>
      <c r="FQ30" s="141"/>
      <c r="FR30" s="141"/>
      <c r="FS30" s="141"/>
      <c r="FT30" s="141"/>
      <c r="FU30" s="141"/>
      <c r="FV30" s="141"/>
      <c r="FW30" s="141"/>
      <c r="FX30" s="141"/>
      <c r="FY30" s="141"/>
      <c r="FZ30" s="141"/>
      <c r="GA30" s="141"/>
      <c r="GB30" s="141"/>
      <c r="GC30" s="141"/>
      <c r="GD30" s="141"/>
      <c r="GE30" s="141"/>
      <c r="GF30" s="141"/>
      <c r="GG30" s="141"/>
      <c r="GH30" s="141"/>
      <c r="GI30" s="141"/>
      <c r="GJ30" s="141"/>
      <c r="GK30" s="141"/>
      <c r="GL30" s="141"/>
      <c r="GM30" s="141"/>
      <c r="GN30" s="141"/>
      <c r="GO30" s="141"/>
      <c r="GP30" s="141"/>
      <c r="GQ30" s="141"/>
      <c r="GR30" s="141"/>
      <c r="GS30" s="141"/>
      <c r="GT30" s="141"/>
      <c r="GU30" s="141"/>
      <c r="GV30" s="141"/>
      <c r="GW30" s="141"/>
      <c r="GX30" s="141"/>
      <c r="GY30" s="141"/>
      <c r="GZ30" s="141"/>
      <c r="HA30" s="141"/>
      <c r="HB30" s="141"/>
      <c r="HC30" s="141"/>
      <c r="HD30" s="141"/>
      <c r="HE30" s="141"/>
      <c r="HF30" s="141"/>
      <c r="HG30" s="141"/>
      <c r="HH30" s="141"/>
      <c r="HI30" s="141"/>
      <c r="HJ30" s="141"/>
      <c r="HK30" s="141"/>
      <c r="HL30" s="141"/>
      <c r="HM30" s="141"/>
      <c r="HN30" s="141"/>
      <c r="HO30" s="141"/>
      <c r="HP30" s="141"/>
      <c r="HQ30" s="141"/>
      <c r="HR30" s="141"/>
      <c r="HS30" s="141"/>
      <c r="HT30" s="141"/>
      <c r="HU30" s="141"/>
      <c r="HV30" s="141"/>
      <c r="HW30" s="141"/>
      <c r="HX30" s="141"/>
      <c r="HY30" s="141"/>
      <c r="HZ30" s="141"/>
      <c r="IA30" s="141"/>
      <c r="IB30" s="141"/>
      <c r="IC30" s="141"/>
      <c r="ID30" s="141"/>
      <c r="IE30" s="141"/>
      <c r="IF30" s="141"/>
      <c r="IG30" s="141"/>
      <c r="IH30" s="141"/>
      <c r="II30" s="141"/>
      <c r="IJ30" s="141"/>
      <c r="IK30" s="141"/>
      <c r="IL30" s="141"/>
      <c r="IM30" s="141"/>
      <c r="IN30" s="141"/>
      <c r="IO30" s="141"/>
      <c r="IP30" s="141"/>
      <c r="IQ30" s="141"/>
      <c r="IR30" s="141"/>
      <c r="IS30" s="141"/>
      <c r="IT30" s="141"/>
      <c r="IU30" s="141"/>
      <c r="IV30" s="141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4" hidden="false" customHeight="true" outlineLevel="0" collapsed="false">
      <c r="A31" s="143" t="s">
        <v>234</v>
      </c>
      <c r="B31" s="146" t="n">
        <v>112</v>
      </c>
      <c r="C31" s="143" t="s">
        <v>158</v>
      </c>
      <c r="D31" s="146" t="str">
        <f aca="false">'контрол лист'!D30</f>
        <v>КИУ</v>
      </c>
      <c r="E31" s="146" t="n">
        <v>0</v>
      </c>
      <c r="F31" s="144" t="s">
        <v>194</v>
      </c>
      <c r="G31" s="148" t="n">
        <v>1</v>
      </c>
      <c r="H31" s="144" t="n">
        <v>0</v>
      </c>
      <c r="I31" s="144" t="s">
        <v>87</v>
      </c>
      <c r="J31" s="146" t="str">
        <f aca="false">'контрол лист'!J30</f>
        <v>АЛТ клей РОСС RU.АЯ12.Д02542</v>
      </c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  <c r="BQ31" s="141"/>
      <c r="BR31" s="141"/>
      <c r="BS31" s="141"/>
      <c r="BT31" s="141"/>
      <c r="BU31" s="141"/>
      <c r="BV31" s="141"/>
      <c r="BW31" s="141"/>
      <c r="BX31" s="141"/>
      <c r="BY31" s="141"/>
      <c r="BZ31" s="141"/>
      <c r="CA31" s="141"/>
      <c r="CB31" s="141"/>
      <c r="CC31" s="141"/>
      <c r="CD31" s="141"/>
      <c r="CE31" s="141"/>
      <c r="CF31" s="141"/>
      <c r="CG31" s="141"/>
      <c r="CH31" s="141"/>
      <c r="CI31" s="141"/>
      <c r="CJ31" s="141"/>
      <c r="CK31" s="141"/>
      <c r="CL31" s="141"/>
      <c r="CM31" s="141"/>
      <c r="CN31" s="141"/>
      <c r="CO31" s="141"/>
      <c r="CP31" s="141"/>
      <c r="CQ31" s="141"/>
      <c r="CR31" s="141"/>
      <c r="CS31" s="141"/>
      <c r="CT31" s="141"/>
      <c r="CU31" s="141"/>
      <c r="CV31" s="141"/>
      <c r="CW31" s="141"/>
      <c r="CX31" s="141"/>
      <c r="CY31" s="141"/>
      <c r="CZ31" s="141"/>
      <c r="DA31" s="141"/>
      <c r="DB31" s="141"/>
      <c r="DC31" s="141"/>
      <c r="DD31" s="141"/>
      <c r="DE31" s="141"/>
      <c r="DF31" s="141"/>
      <c r="DG31" s="141"/>
      <c r="DH31" s="141"/>
      <c r="DI31" s="141"/>
      <c r="DJ31" s="141"/>
      <c r="DK31" s="141"/>
      <c r="DL31" s="141"/>
      <c r="DM31" s="141"/>
      <c r="DN31" s="141"/>
      <c r="DO31" s="141"/>
      <c r="DP31" s="141"/>
      <c r="DQ31" s="141"/>
      <c r="DR31" s="141"/>
      <c r="DS31" s="141"/>
      <c r="DT31" s="141"/>
      <c r="DU31" s="141"/>
      <c r="DV31" s="141"/>
      <c r="DW31" s="141"/>
      <c r="DX31" s="141"/>
      <c r="DY31" s="141"/>
      <c r="DZ31" s="141"/>
      <c r="EA31" s="141"/>
      <c r="EB31" s="141"/>
      <c r="EC31" s="141"/>
      <c r="ED31" s="141"/>
      <c r="EE31" s="141"/>
      <c r="EF31" s="141"/>
      <c r="EG31" s="141"/>
      <c r="EH31" s="141"/>
      <c r="EI31" s="141"/>
      <c r="EJ31" s="141"/>
      <c r="EK31" s="141"/>
      <c r="EL31" s="141"/>
      <c r="EM31" s="141"/>
      <c r="EN31" s="141"/>
      <c r="EO31" s="141"/>
      <c r="EP31" s="141"/>
      <c r="EQ31" s="141"/>
      <c r="ER31" s="141"/>
      <c r="ES31" s="141"/>
      <c r="ET31" s="141"/>
      <c r="EU31" s="141"/>
      <c r="EV31" s="141"/>
      <c r="EW31" s="141"/>
      <c r="EX31" s="141"/>
      <c r="EY31" s="141"/>
      <c r="EZ31" s="141"/>
      <c r="FA31" s="141"/>
      <c r="FB31" s="141"/>
      <c r="FC31" s="141"/>
      <c r="FD31" s="141"/>
      <c r="FE31" s="141"/>
      <c r="FF31" s="141"/>
      <c r="FG31" s="141"/>
      <c r="FH31" s="141"/>
      <c r="FI31" s="141"/>
      <c r="FJ31" s="141"/>
      <c r="FK31" s="141"/>
      <c r="FL31" s="141"/>
      <c r="FM31" s="141"/>
      <c r="FN31" s="141"/>
      <c r="FO31" s="141"/>
      <c r="FP31" s="141"/>
      <c r="FQ31" s="141"/>
      <c r="FR31" s="141"/>
      <c r="FS31" s="141"/>
      <c r="FT31" s="141"/>
      <c r="FU31" s="141"/>
      <c r="FV31" s="141"/>
      <c r="FW31" s="141"/>
      <c r="FX31" s="141"/>
      <c r="FY31" s="141"/>
      <c r="FZ31" s="141"/>
      <c r="GA31" s="141"/>
      <c r="GB31" s="141"/>
      <c r="GC31" s="141"/>
      <c r="GD31" s="141"/>
      <c r="GE31" s="141"/>
      <c r="GF31" s="141"/>
      <c r="GG31" s="141"/>
      <c r="GH31" s="141"/>
      <c r="GI31" s="141"/>
      <c r="GJ31" s="141"/>
      <c r="GK31" s="141"/>
      <c r="GL31" s="141"/>
      <c r="GM31" s="141"/>
      <c r="GN31" s="141"/>
      <c r="GO31" s="141"/>
      <c r="GP31" s="141"/>
      <c r="GQ31" s="141"/>
      <c r="GR31" s="141"/>
      <c r="GS31" s="141"/>
      <c r="GT31" s="141"/>
      <c r="GU31" s="141"/>
      <c r="GV31" s="141"/>
      <c r="GW31" s="141"/>
      <c r="GX31" s="141"/>
      <c r="GY31" s="141"/>
      <c r="GZ31" s="141"/>
      <c r="HA31" s="141"/>
      <c r="HB31" s="141"/>
      <c r="HC31" s="141"/>
      <c r="HD31" s="141"/>
      <c r="HE31" s="141"/>
      <c r="HF31" s="141"/>
      <c r="HG31" s="141"/>
      <c r="HH31" s="141"/>
      <c r="HI31" s="141"/>
      <c r="HJ31" s="141"/>
      <c r="HK31" s="141"/>
      <c r="HL31" s="141"/>
      <c r="HM31" s="141"/>
      <c r="HN31" s="141"/>
      <c r="HO31" s="141"/>
      <c r="HP31" s="141"/>
      <c r="HQ31" s="141"/>
      <c r="HR31" s="141"/>
      <c r="HS31" s="141"/>
      <c r="HT31" s="141"/>
      <c r="HU31" s="141"/>
      <c r="HV31" s="141"/>
      <c r="HW31" s="141"/>
      <c r="HX31" s="141"/>
      <c r="HY31" s="141"/>
      <c r="HZ31" s="141"/>
      <c r="IA31" s="141"/>
      <c r="IB31" s="141"/>
      <c r="IC31" s="141"/>
      <c r="ID31" s="141"/>
      <c r="IE31" s="141"/>
      <c r="IF31" s="141"/>
      <c r="IG31" s="141"/>
      <c r="IH31" s="141"/>
      <c r="II31" s="141"/>
      <c r="IJ31" s="141"/>
      <c r="IK31" s="141"/>
      <c r="IL31" s="141"/>
      <c r="IM31" s="141"/>
      <c r="IN31" s="141"/>
      <c r="IO31" s="141"/>
      <c r="IP31" s="141"/>
      <c r="IQ31" s="141"/>
      <c r="IR31" s="141"/>
      <c r="IS31" s="141"/>
      <c r="IT31" s="141"/>
      <c r="IU31" s="141"/>
      <c r="IV31" s="141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4" hidden="false" customHeight="true" outlineLevel="0" collapsed="false">
      <c r="A32" s="143" t="s">
        <v>235</v>
      </c>
      <c r="B32" s="143" t="s">
        <v>236</v>
      </c>
      <c r="C32" s="143" t="s">
        <v>158</v>
      </c>
      <c r="D32" s="146" t="str">
        <f aca="false">'контрол лист'!D31</f>
        <v>КИУ</v>
      </c>
      <c r="E32" s="146" t="n">
        <v>0</v>
      </c>
      <c r="F32" s="144" t="s">
        <v>194</v>
      </c>
      <c r="G32" s="148" t="n">
        <v>0</v>
      </c>
      <c r="H32" s="144" t="n">
        <v>0</v>
      </c>
      <c r="I32" s="144" t="s">
        <v>87</v>
      </c>
      <c r="J32" s="146" t="str">
        <f aca="false">'контрол лист'!J31</f>
        <v>АЛТ клей РОСС RU.АЯ12.Д02542</v>
      </c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  <c r="CF32" s="141"/>
      <c r="CG32" s="141"/>
      <c r="CH32" s="141"/>
      <c r="CI32" s="141"/>
      <c r="CJ32" s="141"/>
      <c r="CK32" s="141"/>
      <c r="CL32" s="141"/>
      <c r="CM32" s="141"/>
      <c r="CN32" s="141"/>
      <c r="CO32" s="141"/>
      <c r="CP32" s="141"/>
      <c r="CQ32" s="141"/>
      <c r="CR32" s="141"/>
      <c r="CS32" s="141"/>
      <c r="CT32" s="141"/>
      <c r="CU32" s="141"/>
      <c r="CV32" s="141"/>
      <c r="CW32" s="141"/>
      <c r="CX32" s="141"/>
      <c r="CY32" s="141"/>
      <c r="CZ32" s="141"/>
      <c r="DA32" s="141"/>
      <c r="DB32" s="141"/>
      <c r="DC32" s="141"/>
      <c r="DD32" s="141"/>
      <c r="DE32" s="141"/>
      <c r="DF32" s="141"/>
      <c r="DG32" s="141"/>
      <c r="DH32" s="141"/>
      <c r="DI32" s="141"/>
      <c r="DJ32" s="141"/>
      <c r="DK32" s="141"/>
      <c r="DL32" s="141"/>
      <c r="DM32" s="141"/>
      <c r="DN32" s="141"/>
      <c r="DO32" s="141"/>
      <c r="DP32" s="141"/>
      <c r="DQ32" s="141"/>
      <c r="DR32" s="141"/>
      <c r="DS32" s="141"/>
      <c r="DT32" s="141"/>
      <c r="DU32" s="141"/>
      <c r="DV32" s="141"/>
      <c r="DW32" s="141"/>
      <c r="DX32" s="141"/>
      <c r="DY32" s="141"/>
      <c r="DZ32" s="141"/>
      <c r="EA32" s="141"/>
      <c r="EB32" s="141"/>
      <c r="EC32" s="141"/>
      <c r="ED32" s="141"/>
      <c r="EE32" s="141"/>
      <c r="EF32" s="141"/>
      <c r="EG32" s="141"/>
      <c r="EH32" s="141"/>
      <c r="EI32" s="141"/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EV32" s="141"/>
      <c r="EW32" s="141"/>
      <c r="EX32" s="141"/>
      <c r="EY32" s="141"/>
      <c r="EZ32" s="141"/>
      <c r="FA32" s="141"/>
      <c r="FB32" s="141"/>
      <c r="FC32" s="141"/>
      <c r="FD32" s="141"/>
      <c r="FE32" s="141"/>
      <c r="FF32" s="141"/>
      <c r="FG32" s="141"/>
      <c r="FH32" s="141"/>
      <c r="FI32" s="141"/>
      <c r="FJ32" s="141"/>
      <c r="FK32" s="141"/>
      <c r="FL32" s="141"/>
      <c r="FM32" s="141"/>
      <c r="FN32" s="141"/>
      <c r="FO32" s="141"/>
      <c r="FP32" s="141"/>
      <c r="FQ32" s="141"/>
      <c r="FR32" s="141"/>
      <c r="FS32" s="141"/>
      <c r="FT32" s="141"/>
      <c r="FU32" s="141"/>
      <c r="FV32" s="141"/>
      <c r="FW32" s="141"/>
      <c r="FX32" s="141"/>
      <c r="FY32" s="141"/>
      <c r="FZ32" s="141"/>
      <c r="GA32" s="141"/>
      <c r="GB32" s="141"/>
      <c r="GC32" s="141"/>
      <c r="GD32" s="141"/>
      <c r="GE32" s="141"/>
      <c r="GF32" s="141"/>
      <c r="GG32" s="141"/>
      <c r="GH32" s="141"/>
      <c r="GI32" s="141"/>
      <c r="GJ32" s="141"/>
      <c r="GK32" s="141"/>
      <c r="GL32" s="141"/>
      <c r="GM32" s="141"/>
      <c r="GN32" s="141"/>
      <c r="GO32" s="141"/>
      <c r="GP32" s="141"/>
      <c r="GQ32" s="141"/>
      <c r="GR32" s="141"/>
      <c r="GS32" s="141"/>
      <c r="GT32" s="141"/>
      <c r="GU32" s="141"/>
      <c r="GV32" s="141"/>
      <c r="GW32" s="141"/>
      <c r="GX32" s="141"/>
      <c r="GY32" s="141"/>
      <c r="GZ32" s="141"/>
      <c r="HA32" s="141"/>
      <c r="HB32" s="141"/>
      <c r="HC32" s="141"/>
      <c r="HD32" s="141"/>
      <c r="HE32" s="141"/>
      <c r="HF32" s="141"/>
      <c r="HG32" s="141"/>
      <c r="HH32" s="141"/>
      <c r="HI32" s="141"/>
      <c r="HJ32" s="141"/>
      <c r="HK32" s="141"/>
      <c r="HL32" s="141"/>
      <c r="HM32" s="141"/>
      <c r="HN32" s="141"/>
      <c r="HO32" s="141"/>
      <c r="HP32" s="141"/>
      <c r="HQ32" s="141"/>
      <c r="HR32" s="141"/>
      <c r="HS32" s="141"/>
      <c r="HT32" s="141"/>
      <c r="HU32" s="141"/>
      <c r="HV32" s="141"/>
      <c r="HW32" s="141"/>
      <c r="HX32" s="141"/>
      <c r="HY32" s="141"/>
      <c r="HZ32" s="141"/>
      <c r="IA32" s="141"/>
      <c r="IB32" s="141"/>
      <c r="IC32" s="141"/>
      <c r="ID32" s="141"/>
      <c r="IE32" s="141"/>
      <c r="IF32" s="141"/>
      <c r="IG32" s="141"/>
      <c r="IH32" s="141"/>
      <c r="II32" s="141"/>
      <c r="IJ32" s="141"/>
      <c r="IK32" s="141"/>
      <c r="IL32" s="141"/>
      <c r="IM32" s="141"/>
      <c r="IN32" s="141"/>
      <c r="IO32" s="141"/>
      <c r="IP32" s="141"/>
      <c r="IQ32" s="141"/>
      <c r="IR32" s="141"/>
      <c r="IS32" s="141"/>
      <c r="IT32" s="141"/>
      <c r="IU32" s="141"/>
      <c r="IV32" s="141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36" hidden="false" customHeight="true" outlineLevel="0" collapsed="false">
      <c r="A33" s="143" t="s">
        <v>226</v>
      </c>
      <c r="B33" s="143" t="s">
        <v>237</v>
      </c>
      <c r="C33" s="143" t="s">
        <v>158</v>
      </c>
      <c r="D33" s="146" t="str">
        <f aca="false">'контрол лист'!D32</f>
        <v>КИУ</v>
      </c>
      <c r="E33" s="146" t="n">
        <v>0</v>
      </c>
      <c r="F33" s="144" t="s">
        <v>194</v>
      </c>
      <c r="G33" s="148" t="n">
        <v>3</v>
      </c>
      <c r="H33" s="144" t="n">
        <v>0</v>
      </c>
      <c r="I33" s="144" t="s">
        <v>87</v>
      </c>
      <c r="J33" s="146" t="str">
        <f aca="false">'контрол лист'!J32</f>
        <v>АЛТ клей РОСС RU.АЯ12.Д02542</v>
      </c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1"/>
      <c r="BY33" s="141"/>
      <c r="BZ33" s="141"/>
      <c r="CA33" s="141"/>
      <c r="CB33" s="141"/>
      <c r="CC33" s="141"/>
      <c r="CD33" s="141"/>
      <c r="CE33" s="141"/>
      <c r="CF33" s="141"/>
      <c r="CG33" s="141"/>
      <c r="CH33" s="141"/>
      <c r="CI33" s="141"/>
      <c r="CJ33" s="141"/>
      <c r="CK33" s="141"/>
      <c r="CL33" s="141"/>
      <c r="CM33" s="141"/>
      <c r="CN33" s="141"/>
      <c r="CO33" s="141"/>
      <c r="CP33" s="141"/>
      <c r="CQ33" s="141"/>
      <c r="CR33" s="141"/>
      <c r="CS33" s="141"/>
      <c r="CT33" s="141"/>
      <c r="CU33" s="141"/>
      <c r="CV33" s="141"/>
      <c r="CW33" s="141"/>
      <c r="CX33" s="141"/>
      <c r="CY33" s="141"/>
      <c r="CZ33" s="141"/>
      <c r="DA33" s="141"/>
      <c r="DB33" s="141"/>
      <c r="DC33" s="141"/>
      <c r="DD33" s="141"/>
      <c r="DE33" s="141"/>
      <c r="DF33" s="141"/>
      <c r="DG33" s="141"/>
      <c r="DH33" s="141"/>
      <c r="DI33" s="141"/>
      <c r="DJ33" s="141"/>
      <c r="DK33" s="141"/>
      <c r="DL33" s="141"/>
      <c r="DM33" s="141"/>
      <c r="DN33" s="141"/>
      <c r="DO33" s="141"/>
      <c r="DP33" s="141"/>
      <c r="DQ33" s="141"/>
      <c r="DR33" s="141"/>
      <c r="DS33" s="141"/>
      <c r="DT33" s="141"/>
      <c r="DU33" s="141"/>
      <c r="DV33" s="141"/>
      <c r="DW33" s="141"/>
      <c r="DX33" s="141"/>
      <c r="DY33" s="141"/>
      <c r="DZ33" s="141"/>
      <c r="EA33" s="141"/>
      <c r="EB33" s="141"/>
      <c r="EC33" s="141"/>
      <c r="ED33" s="141"/>
      <c r="EE33" s="141"/>
      <c r="EF33" s="141"/>
      <c r="EG33" s="141"/>
      <c r="EH33" s="141"/>
      <c r="EI33" s="141"/>
      <c r="EJ33" s="141"/>
      <c r="EK33" s="141"/>
      <c r="EL33" s="141"/>
      <c r="EM33" s="141"/>
      <c r="EN33" s="141"/>
      <c r="EO33" s="141"/>
      <c r="EP33" s="141"/>
      <c r="EQ33" s="141"/>
      <c r="ER33" s="141"/>
      <c r="ES33" s="141"/>
      <c r="ET33" s="141"/>
      <c r="EU33" s="141"/>
      <c r="EV33" s="141"/>
      <c r="EW33" s="141"/>
      <c r="EX33" s="141"/>
      <c r="EY33" s="141"/>
      <c r="EZ33" s="141"/>
      <c r="FA33" s="141"/>
      <c r="FB33" s="141"/>
      <c r="FC33" s="141"/>
      <c r="FD33" s="141"/>
      <c r="FE33" s="141"/>
      <c r="FF33" s="141"/>
      <c r="FG33" s="141"/>
      <c r="FH33" s="141"/>
      <c r="FI33" s="141"/>
      <c r="FJ33" s="141"/>
      <c r="FK33" s="141"/>
      <c r="FL33" s="141"/>
      <c r="FM33" s="141"/>
      <c r="FN33" s="141"/>
      <c r="FO33" s="141"/>
      <c r="FP33" s="141"/>
      <c r="FQ33" s="141"/>
      <c r="FR33" s="141"/>
      <c r="FS33" s="141"/>
      <c r="FT33" s="141"/>
      <c r="FU33" s="141"/>
      <c r="FV33" s="141"/>
      <c r="FW33" s="141"/>
      <c r="FX33" s="141"/>
      <c r="FY33" s="141"/>
      <c r="FZ33" s="141"/>
      <c r="GA33" s="141"/>
      <c r="GB33" s="141"/>
      <c r="GC33" s="141"/>
      <c r="GD33" s="141"/>
      <c r="GE33" s="141"/>
      <c r="GF33" s="141"/>
      <c r="GG33" s="141"/>
      <c r="GH33" s="141"/>
      <c r="GI33" s="141"/>
      <c r="GJ33" s="141"/>
      <c r="GK33" s="141"/>
      <c r="GL33" s="141"/>
      <c r="GM33" s="141"/>
      <c r="GN33" s="141"/>
      <c r="GO33" s="141"/>
      <c r="GP33" s="141"/>
      <c r="GQ33" s="141"/>
      <c r="GR33" s="141"/>
      <c r="GS33" s="141"/>
      <c r="GT33" s="141"/>
      <c r="GU33" s="141"/>
      <c r="GV33" s="141"/>
      <c r="GW33" s="141"/>
      <c r="GX33" s="141"/>
      <c r="GY33" s="141"/>
      <c r="GZ33" s="141"/>
      <c r="HA33" s="141"/>
      <c r="HB33" s="141"/>
      <c r="HC33" s="141"/>
      <c r="HD33" s="141"/>
      <c r="HE33" s="141"/>
      <c r="HF33" s="141"/>
      <c r="HG33" s="141"/>
      <c r="HH33" s="141"/>
      <c r="HI33" s="141"/>
      <c r="HJ33" s="141"/>
      <c r="HK33" s="141"/>
      <c r="HL33" s="141"/>
      <c r="HM33" s="141"/>
      <c r="HN33" s="141"/>
      <c r="HO33" s="141"/>
      <c r="HP33" s="141"/>
      <c r="HQ33" s="141"/>
      <c r="HR33" s="141"/>
      <c r="HS33" s="141"/>
      <c r="HT33" s="141"/>
      <c r="HU33" s="141"/>
      <c r="HV33" s="141"/>
      <c r="HW33" s="141"/>
      <c r="HX33" s="141"/>
      <c r="HY33" s="141"/>
      <c r="HZ33" s="141"/>
      <c r="IA33" s="141"/>
      <c r="IB33" s="141"/>
      <c r="IC33" s="141"/>
      <c r="ID33" s="141"/>
      <c r="IE33" s="141"/>
      <c r="IF33" s="141"/>
      <c r="IG33" s="141"/>
      <c r="IH33" s="141"/>
      <c r="II33" s="141"/>
      <c r="IJ33" s="141"/>
      <c r="IK33" s="141"/>
      <c r="IL33" s="141"/>
      <c r="IM33" s="141"/>
      <c r="IN33" s="141"/>
      <c r="IO33" s="141"/>
      <c r="IP33" s="141"/>
      <c r="IQ33" s="141"/>
      <c r="IR33" s="141"/>
      <c r="IS33" s="141"/>
      <c r="IT33" s="141"/>
      <c r="IU33" s="141"/>
      <c r="IV33" s="141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4" hidden="false" customHeight="true" outlineLevel="0" collapsed="false">
      <c r="A34" s="143" t="s">
        <v>225</v>
      </c>
      <c r="B34" s="146" t="n">
        <v>51.52</v>
      </c>
      <c r="C34" s="143" t="s">
        <v>158</v>
      </c>
      <c r="D34" s="146" t="str">
        <f aca="false">'контрол лист'!D33</f>
        <v>КИУ</v>
      </c>
      <c r="E34" s="146" t="n">
        <v>0</v>
      </c>
      <c r="F34" s="144" t="s">
        <v>194</v>
      </c>
      <c r="G34" s="148" t="n">
        <v>2</v>
      </c>
      <c r="H34" s="144" t="n">
        <v>0</v>
      </c>
      <c r="I34" s="144" t="s">
        <v>87</v>
      </c>
      <c r="J34" s="146" t="str">
        <f aca="false">'контрол лист'!J33</f>
        <v>АЛТ клей РОСС RU.АЯ12.Д02542</v>
      </c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1"/>
      <c r="BY34" s="141"/>
      <c r="BZ34" s="141"/>
      <c r="CA34" s="141"/>
      <c r="CB34" s="141"/>
      <c r="CC34" s="141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/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/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/>
      <c r="DU34" s="141"/>
      <c r="DV34" s="141"/>
      <c r="DW34" s="141"/>
      <c r="DX34" s="141"/>
      <c r="DY34" s="141"/>
      <c r="DZ34" s="141"/>
      <c r="EA34" s="141"/>
      <c r="EB34" s="141"/>
      <c r="EC34" s="141"/>
      <c r="ED34" s="141"/>
      <c r="EE34" s="141"/>
      <c r="EF34" s="141"/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1"/>
      <c r="ES34" s="141"/>
      <c r="ET34" s="141"/>
      <c r="EU34" s="141"/>
      <c r="EV34" s="141"/>
      <c r="EW34" s="141"/>
      <c r="EX34" s="141"/>
      <c r="EY34" s="141"/>
      <c r="EZ34" s="141"/>
      <c r="FA34" s="141"/>
      <c r="FB34" s="141"/>
      <c r="FC34" s="141"/>
      <c r="FD34" s="141"/>
      <c r="FE34" s="141"/>
      <c r="FF34" s="141"/>
      <c r="FG34" s="141"/>
      <c r="FH34" s="141"/>
      <c r="FI34" s="141"/>
      <c r="FJ34" s="141"/>
      <c r="FK34" s="141"/>
      <c r="FL34" s="141"/>
      <c r="FM34" s="141"/>
      <c r="FN34" s="141"/>
      <c r="FO34" s="141"/>
      <c r="FP34" s="141"/>
      <c r="FQ34" s="141"/>
      <c r="FR34" s="141"/>
      <c r="FS34" s="141"/>
      <c r="FT34" s="141"/>
      <c r="FU34" s="141"/>
      <c r="FV34" s="141"/>
      <c r="FW34" s="141"/>
      <c r="FX34" s="141"/>
      <c r="FY34" s="141"/>
      <c r="FZ34" s="141"/>
      <c r="GA34" s="141"/>
      <c r="GB34" s="141"/>
      <c r="GC34" s="141"/>
      <c r="GD34" s="141"/>
      <c r="GE34" s="141"/>
      <c r="GF34" s="141"/>
      <c r="GG34" s="141"/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/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  <c r="HK34" s="141"/>
      <c r="HL34" s="141"/>
      <c r="HM34" s="141"/>
      <c r="HN34" s="141"/>
      <c r="HO34" s="141"/>
      <c r="HP34" s="141"/>
      <c r="HQ34" s="141"/>
      <c r="HR34" s="141"/>
      <c r="HS34" s="141"/>
      <c r="HT34" s="141"/>
      <c r="HU34" s="141"/>
      <c r="HV34" s="141"/>
      <c r="HW34" s="141"/>
      <c r="HX34" s="141"/>
      <c r="HY34" s="141"/>
      <c r="HZ34" s="141"/>
      <c r="IA34" s="141"/>
      <c r="IB34" s="141"/>
      <c r="IC34" s="141"/>
      <c r="ID34" s="141"/>
      <c r="IE34" s="141"/>
      <c r="IF34" s="141"/>
      <c r="IG34" s="141"/>
      <c r="IH34" s="141"/>
      <c r="II34" s="141"/>
      <c r="IJ34" s="141"/>
      <c r="IK34" s="141"/>
      <c r="IL34" s="141"/>
      <c r="IM34" s="141"/>
      <c r="IN34" s="141"/>
      <c r="IO34" s="141"/>
      <c r="IP34" s="141"/>
      <c r="IQ34" s="141"/>
      <c r="IR34" s="141"/>
      <c r="IS34" s="141"/>
      <c r="IT34" s="141"/>
      <c r="IU34" s="141"/>
      <c r="IV34" s="141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36" hidden="false" customHeight="true" outlineLevel="0" collapsed="false">
      <c r="A35" s="143" t="s">
        <v>238</v>
      </c>
      <c r="B35" s="143" t="s">
        <v>239</v>
      </c>
      <c r="C35" s="143" t="s">
        <v>158</v>
      </c>
      <c r="D35" s="146" t="str">
        <f aca="false">'контрол лист'!D34</f>
        <v>КИУ</v>
      </c>
      <c r="E35" s="146" t="n">
        <v>0</v>
      </c>
      <c r="F35" s="144" t="s">
        <v>194</v>
      </c>
      <c r="G35" s="148" t="n">
        <v>5</v>
      </c>
      <c r="H35" s="144" t="n">
        <v>0</v>
      </c>
      <c r="I35" s="144" t="s">
        <v>87</v>
      </c>
      <c r="J35" s="146" t="str">
        <f aca="false">'контрол лист'!J34</f>
        <v>АЛТ клей РОСС RU.АЯ12.Д02542</v>
      </c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1"/>
      <c r="BY35" s="141"/>
      <c r="BZ35" s="141"/>
      <c r="CA35" s="141"/>
      <c r="CB35" s="141"/>
      <c r="CC35" s="141"/>
      <c r="CD35" s="141"/>
      <c r="CE35" s="141"/>
      <c r="CF35" s="141"/>
      <c r="CG35" s="141"/>
      <c r="CH35" s="141"/>
      <c r="CI35" s="141"/>
      <c r="CJ35" s="141"/>
      <c r="CK35" s="141"/>
      <c r="CL35" s="141"/>
      <c r="CM35" s="141"/>
      <c r="CN35" s="141"/>
      <c r="CO35" s="141"/>
      <c r="CP35" s="141"/>
      <c r="CQ35" s="141"/>
      <c r="CR35" s="141"/>
      <c r="CS35" s="141"/>
      <c r="CT35" s="141"/>
      <c r="CU35" s="141"/>
      <c r="CV35" s="141"/>
      <c r="CW35" s="141"/>
      <c r="CX35" s="141"/>
      <c r="CY35" s="141"/>
      <c r="CZ35" s="141"/>
      <c r="DA35" s="141"/>
      <c r="DB35" s="141"/>
      <c r="DC35" s="141"/>
      <c r="DD35" s="141"/>
      <c r="DE35" s="141"/>
      <c r="DF35" s="141"/>
      <c r="DG35" s="141"/>
      <c r="DH35" s="141"/>
      <c r="DI35" s="141"/>
      <c r="DJ35" s="141"/>
      <c r="DK35" s="141"/>
      <c r="DL35" s="141"/>
      <c r="DM35" s="141"/>
      <c r="DN35" s="141"/>
      <c r="DO35" s="141"/>
      <c r="DP35" s="141"/>
      <c r="DQ35" s="141"/>
      <c r="DR35" s="141"/>
      <c r="DS35" s="141"/>
      <c r="DT35" s="141"/>
      <c r="DU35" s="141"/>
      <c r="DV35" s="141"/>
      <c r="DW35" s="141"/>
      <c r="DX35" s="141"/>
      <c r="DY35" s="141"/>
      <c r="DZ35" s="141"/>
      <c r="EA35" s="141"/>
      <c r="EB35" s="141"/>
      <c r="EC35" s="141"/>
      <c r="ED35" s="141"/>
      <c r="EE35" s="141"/>
      <c r="EF35" s="141"/>
      <c r="EG35" s="141"/>
      <c r="EH35" s="141"/>
      <c r="EI35" s="141"/>
      <c r="EJ35" s="141"/>
      <c r="EK35" s="141"/>
      <c r="EL35" s="141"/>
      <c r="EM35" s="141"/>
      <c r="EN35" s="141"/>
      <c r="EO35" s="141"/>
      <c r="EP35" s="141"/>
      <c r="EQ35" s="141"/>
      <c r="ER35" s="141"/>
      <c r="ES35" s="141"/>
      <c r="ET35" s="141"/>
      <c r="EU35" s="141"/>
      <c r="EV35" s="141"/>
      <c r="EW35" s="141"/>
      <c r="EX35" s="141"/>
      <c r="EY35" s="141"/>
      <c r="EZ35" s="141"/>
      <c r="FA35" s="141"/>
      <c r="FB35" s="141"/>
      <c r="FC35" s="141"/>
      <c r="FD35" s="141"/>
      <c r="FE35" s="141"/>
      <c r="FF35" s="141"/>
      <c r="FG35" s="141"/>
      <c r="FH35" s="141"/>
      <c r="FI35" s="141"/>
      <c r="FJ35" s="141"/>
      <c r="FK35" s="141"/>
      <c r="FL35" s="141"/>
      <c r="FM35" s="141"/>
      <c r="FN35" s="141"/>
      <c r="FO35" s="141"/>
      <c r="FP35" s="141"/>
      <c r="FQ35" s="141"/>
      <c r="FR35" s="141"/>
      <c r="FS35" s="141"/>
      <c r="FT35" s="141"/>
      <c r="FU35" s="141"/>
      <c r="FV35" s="141"/>
      <c r="FW35" s="141"/>
      <c r="FX35" s="141"/>
      <c r="FY35" s="141"/>
      <c r="FZ35" s="141"/>
      <c r="GA35" s="141"/>
      <c r="GB35" s="141"/>
      <c r="GC35" s="141"/>
      <c r="GD35" s="141"/>
      <c r="GE35" s="141"/>
      <c r="GF35" s="141"/>
      <c r="GG35" s="141"/>
      <c r="GH35" s="141"/>
      <c r="GI35" s="141"/>
      <c r="GJ35" s="141"/>
      <c r="GK35" s="141"/>
      <c r="GL35" s="141"/>
      <c r="GM35" s="141"/>
      <c r="GN35" s="141"/>
      <c r="GO35" s="141"/>
      <c r="GP35" s="141"/>
      <c r="GQ35" s="141"/>
      <c r="GR35" s="141"/>
      <c r="GS35" s="141"/>
      <c r="GT35" s="141"/>
      <c r="GU35" s="141"/>
      <c r="GV35" s="141"/>
      <c r="GW35" s="141"/>
      <c r="GX35" s="141"/>
      <c r="GY35" s="141"/>
      <c r="GZ35" s="141"/>
      <c r="HA35" s="141"/>
      <c r="HB35" s="141"/>
      <c r="HC35" s="141"/>
      <c r="HD35" s="141"/>
      <c r="HE35" s="141"/>
      <c r="HF35" s="141"/>
      <c r="HG35" s="141"/>
      <c r="HH35" s="141"/>
      <c r="HI35" s="141"/>
      <c r="HJ35" s="141"/>
      <c r="HK35" s="141"/>
      <c r="HL35" s="141"/>
      <c r="HM35" s="141"/>
      <c r="HN35" s="141"/>
      <c r="HO35" s="141"/>
      <c r="HP35" s="141"/>
      <c r="HQ35" s="141"/>
      <c r="HR35" s="141"/>
      <c r="HS35" s="141"/>
      <c r="HT35" s="141"/>
      <c r="HU35" s="141"/>
      <c r="HV35" s="141"/>
      <c r="HW35" s="141"/>
      <c r="HX35" s="141"/>
      <c r="HY35" s="141"/>
      <c r="HZ35" s="141"/>
      <c r="IA35" s="141"/>
      <c r="IB35" s="141"/>
      <c r="IC35" s="141"/>
      <c r="ID35" s="141"/>
      <c r="IE35" s="141"/>
      <c r="IF35" s="141"/>
      <c r="IG35" s="141"/>
      <c r="IH35" s="141"/>
      <c r="II35" s="141"/>
      <c r="IJ35" s="141"/>
      <c r="IK35" s="141"/>
      <c r="IL35" s="141"/>
      <c r="IM35" s="141"/>
      <c r="IN35" s="141"/>
      <c r="IO35" s="141"/>
      <c r="IP35" s="141"/>
      <c r="IQ35" s="141"/>
      <c r="IR35" s="141"/>
      <c r="IS35" s="141"/>
      <c r="IT35" s="141"/>
      <c r="IU35" s="141"/>
      <c r="IV35" s="141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24" hidden="false" customHeight="true" outlineLevel="0" collapsed="false">
      <c r="A36" s="143" t="s">
        <v>240</v>
      </c>
      <c r="B36" s="143" t="s">
        <v>241</v>
      </c>
      <c r="C36" s="143" t="s">
        <v>158</v>
      </c>
      <c r="D36" s="146" t="str">
        <f aca="false">'контрол лист'!D35</f>
        <v>КИУ</v>
      </c>
      <c r="E36" s="146" t="n">
        <v>0</v>
      </c>
      <c r="F36" s="144" t="s">
        <v>194</v>
      </c>
      <c r="G36" s="148" t="n">
        <v>3</v>
      </c>
      <c r="H36" s="144" t="n">
        <v>0</v>
      </c>
      <c r="I36" s="144" t="s">
        <v>87</v>
      </c>
      <c r="J36" s="146" t="str">
        <f aca="false">'контрол лист'!J35</f>
        <v>АЛТ клей РОСС RU.АЯ12.Д02542</v>
      </c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141"/>
      <c r="BR36" s="141"/>
      <c r="BS36" s="141"/>
      <c r="BT36" s="141"/>
      <c r="BU36" s="141"/>
      <c r="BV36" s="141"/>
      <c r="BW36" s="141"/>
      <c r="BX36" s="141"/>
      <c r="BY36" s="141"/>
      <c r="BZ36" s="141"/>
      <c r="CA36" s="141"/>
      <c r="CB36" s="141"/>
      <c r="CC36" s="141"/>
      <c r="CD36" s="141"/>
      <c r="CE36" s="141"/>
      <c r="CF36" s="141"/>
      <c r="CG36" s="141"/>
      <c r="CH36" s="141"/>
      <c r="CI36" s="141"/>
      <c r="CJ36" s="141"/>
      <c r="CK36" s="141"/>
      <c r="CL36" s="141"/>
      <c r="CM36" s="141"/>
      <c r="CN36" s="141"/>
      <c r="CO36" s="141"/>
      <c r="CP36" s="141"/>
      <c r="CQ36" s="141"/>
      <c r="CR36" s="141"/>
      <c r="CS36" s="141"/>
      <c r="CT36" s="141"/>
      <c r="CU36" s="141"/>
      <c r="CV36" s="141"/>
      <c r="CW36" s="141"/>
      <c r="CX36" s="141"/>
      <c r="CY36" s="141"/>
      <c r="CZ36" s="141"/>
      <c r="DA36" s="141"/>
      <c r="DB36" s="141"/>
      <c r="DC36" s="141"/>
      <c r="DD36" s="141"/>
      <c r="DE36" s="141"/>
      <c r="DF36" s="141"/>
      <c r="DG36" s="141"/>
      <c r="DH36" s="141"/>
      <c r="DI36" s="141"/>
      <c r="DJ36" s="141"/>
      <c r="DK36" s="141"/>
      <c r="DL36" s="141"/>
      <c r="DM36" s="141"/>
      <c r="DN36" s="141"/>
      <c r="DO36" s="141"/>
      <c r="DP36" s="141"/>
      <c r="DQ36" s="141"/>
      <c r="DR36" s="141"/>
      <c r="DS36" s="141"/>
      <c r="DT36" s="141"/>
      <c r="DU36" s="141"/>
      <c r="DV36" s="141"/>
      <c r="DW36" s="141"/>
      <c r="DX36" s="141"/>
      <c r="DY36" s="141"/>
      <c r="DZ36" s="141"/>
      <c r="EA36" s="141"/>
      <c r="EB36" s="141"/>
      <c r="EC36" s="141"/>
      <c r="ED36" s="141"/>
      <c r="EE36" s="141"/>
      <c r="EF36" s="141"/>
      <c r="EG36" s="141"/>
      <c r="EH36" s="141"/>
      <c r="EI36" s="141"/>
      <c r="EJ36" s="141"/>
      <c r="EK36" s="141"/>
      <c r="EL36" s="141"/>
      <c r="EM36" s="141"/>
      <c r="EN36" s="141"/>
      <c r="EO36" s="141"/>
      <c r="EP36" s="141"/>
      <c r="EQ36" s="141"/>
      <c r="ER36" s="141"/>
      <c r="ES36" s="141"/>
      <c r="ET36" s="141"/>
      <c r="EU36" s="141"/>
      <c r="EV36" s="141"/>
      <c r="EW36" s="141"/>
      <c r="EX36" s="141"/>
      <c r="EY36" s="141"/>
      <c r="EZ36" s="141"/>
      <c r="FA36" s="141"/>
      <c r="FB36" s="141"/>
      <c r="FC36" s="141"/>
      <c r="FD36" s="141"/>
      <c r="FE36" s="141"/>
      <c r="FF36" s="141"/>
      <c r="FG36" s="141"/>
      <c r="FH36" s="141"/>
      <c r="FI36" s="141"/>
      <c r="FJ36" s="141"/>
      <c r="FK36" s="141"/>
      <c r="FL36" s="141"/>
      <c r="FM36" s="141"/>
      <c r="FN36" s="141"/>
      <c r="FO36" s="141"/>
      <c r="FP36" s="141"/>
      <c r="FQ36" s="141"/>
      <c r="FR36" s="141"/>
      <c r="FS36" s="141"/>
      <c r="FT36" s="141"/>
      <c r="FU36" s="141"/>
      <c r="FV36" s="141"/>
      <c r="FW36" s="141"/>
      <c r="FX36" s="141"/>
      <c r="FY36" s="141"/>
      <c r="FZ36" s="141"/>
      <c r="GA36" s="141"/>
      <c r="GB36" s="141"/>
      <c r="GC36" s="141"/>
      <c r="GD36" s="141"/>
      <c r="GE36" s="141"/>
      <c r="GF36" s="141"/>
      <c r="GG36" s="141"/>
      <c r="GH36" s="141"/>
      <c r="GI36" s="141"/>
      <c r="GJ36" s="141"/>
      <c r="GK36" s="141"/>
      <c r="GL36" s="141"/>
      <c r="GM36" s="141"/>
      <c r="GN36" s="141"/>
      <c r="GO36" s="141"/>
      <c r="GP36" s="141"/>
      <c r="GQ36" s="141"/>
      <c r="GR36" s="141"/>
      <c r="GS36" s="141"/>
      <c r="GT36" s="141"/>
      <c r="GU36" s="141"/>
      <c r="GV36" s="141"/>
      <c r="GW36" s="141"/>
      <c r="GX36" s="141"/>
      <c r="GY36" s="141"/>
      <c r="GZ36" s="141"/>
      <c r="HA36" s="141"/>
      <c r="HB36" s="141"/>
      <c r="HC36" s="141"/>
      <c r="HD36" s="141"/>
      <c r="HE36" s="141"/>
      <c r="HF36" s="141"/>
      <c r="HG36" s="141"/>
      <c r="HH36" s="141"/>
      <c r="HI36" s="141"/>
      <c r="HJ36" s="141"/>
      <c r="HK36" s="141"/>
      <c r="HL36" s="141"/>
      <c r="HM36" s="141"/>
      <c r="HN36" s="141"/>
      <c r="HO36" s="141"/>
      <c r="HP36" s="141"/>
      <c r="HQ36" s="141"/>
      <c r="HR36" s="141"/>
      <c r="HS36" s="141"/>
      <c r="HT36" s="141"/>
      <c r="HU36" s="141"/>
      <c r="HV36" s="141"/>
      <c r="HW36" s="141"/>
      <c r="HX36" s="141"/>
      <c r="HY36" s="141"/>
      <c r="HZ36" s="141"/>
      <c r="IA36" s="141"/>
      <c r="IB36" s="141"/>
      <c r="IC36" s="141"/>
      <c r="ID36" s="141"/>
      <c r="IE36" s="141"/>
      <c r="IF36" s="141"/>
      <c r="IG36" s="141"/>
      <c r="IH36" s="141"/>
      <c r="II36" s="141"/>
      <c r="IJ36" s="141"/>
      <c r="IK36" s="141"/>
      <c r="IL36" s="141"/>
      <c r="IM36" s="141"/>
      <c r="IN36" s="141"/>
      <c r="IO36" s="141"/>
      <c r="IP36" s="141"/>
      <c r="IQ36" s="141"/>
      <c r="IR36" s="141"/>
      <c r="IS36" s="141"/>
      <c r="IT36" s="141"/>
      <c r="IU36" s="141"/>
      <c r="IV36" s="141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24" hidden="false" customHeight="true" outlineLevel="0" collapsed="false">
      <c r="A37" s="143" t="s">
        <v>242</v>
      </c>
      <c r="B37" s="143" t="s">
        <v>243</v>
      </c>
      <c r="C37" s="143" t="s">
        <v>158</v>
      </c>
      <c r="D37" s="146" t="str">
        <f aca="false">'контрол лист'!D36</f>
        <v>КИУ</v>
      </c>
      <c r="E37" s="146" t="n">
        <v>0</v>
      </c>
      <c r="F37" s="144" t="s">
        <v>194</v>
      </c>
      <c r="G37" s="148" t="n">
        <v>4</v>
      </c>
      <c r="H37" s="144" t="n">
        <v>0</v>
      </c>
      <c r="I37" s="144" t="s">
        <v>87</v>
      </c>
      <c r="J37" s="146" t="str">
        <f aca="false">'контрол лист'!J36</f>
        <v>АЛТ клей РОСС RU.АЯ12.Д02542</v>
      </c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141"/>
      <c r="BR37" s="141"/>
      <c r="BS37" s="141"/>
      <c r="BT37" s="141"/>
      <c r="BU37" s="141"/>
      <c r="BV37" s="141"/>
      <c r="BW37" s="141"/>
      <c r="BX37" s="141"/>
      <c r="BY37" s="141"/>
      <c r="BZ37" s="141"/>
      <c r="CA37" s="141"/>
      <c r="CB37" s="141"/>
      <c r="CC37" s="141"/>
      <c r="CD37" s="141"/>
      <c r="CE37" s="141"/>
      <c r="CF37" s="141"/>
      <c r="CG37" s="141"/>
      <c r="CH37" s="141"/>
      <c r="CI37" s="141"/>
      <c r="CJ37" s="141"/>
      <c r="CK37" s="141"/>
      <c r="CL37" s="141"/>
      <c r="CM37" s="141"/>
      <c r="CN37" s="141"/>
      <c r="CO37" s="141"/>
      <c r="CP37" s="141"/>
      <c r="CQ37" s="141"/>
      <c r="CR37" s="141"/>
      <c r="CS37" s="141"/>
      <c r="CT37" s="141"/>
      <c r="CU37" s="141"/>
      <c r="CV37" s="141"/>
      <c r="CW37" s="141"/>
      <c r="CX37" s="141"/>
      <c r="CY37" s="141"/>
      <c r="CZ37" s="141"/>
      <c r="DA37" s="141"/>
      <c r="DB37" s="141"/>
      <c r="DC37" s="141"/>
      <c r="DD37" s="141"/>
      <c r="DE37" s="141"/>
      <c r="DF37" s="141"/>
      <c r="DG37" s="141"/>
      <c r="DH37" s="141"/>
      <c r="DI37" s="141"/>
      <c r="DJ37" s="141"/>
      <c r="DK37" s="141"/>
      <c r="DL37" s="141"/>
      <c r="DM37" s="141"/>
      <c r="DN37" s="141"/>
      <c r="DO37" s="141"/>
      <c r="DP37" s="141"/>
      <c r="DQ37" s="141"/>
      <c r="DR37" s="141"/>
      <c r="DS37" s="141"/>
      <c r="DT37" s="141"/>
      <c r="DU37" s="141"/>
      <c r="DV37" s="141"/>
      <c r="DW37" s="141"/>
      <c r="DX37" s="141"/>
      <c r="DY37" s="141"/>
      <c r="DZ37" s="141"/>
      <c r="EA37" s="141"/>
      <c r="EB37" s="141"/>
      <c r="EC37" s="141"/>
      <c r="ED37" s="141"/>
      <c r="EE37" s="141"/>
      <c r="EF37" s="141"/>
      <c r="EG37" s="141"/>
      <c r="EH37" s="141"/>
      <c r="EI37" s="141"/>
      <c r="EJ37" s="141"/>
      <c r="EK37" s="141"/>
      <c r="EL37" s="141"/>
      <c r="EM37" s="141"/>
      <c r="EN37" s="141"/>
      <c r="EO37" s="141"/>
      <c r="EP37" s="141"/>
      <c r="EQ37" s="141"/>
      <c r="ER37" s="141"/>
      <c r="ES37" s="141"/>
      <c r="ET37" s="141"/>
      <c r="EU37" s="141"/>
      <c r="EV37" s="141"/>
      <c r="EW37" s="141"/>
      <c r="EX37" s="141"/>
      <c r="EY37" s="141"/>
      <c r="EZ37" s="141"/>
      <c r="FA37" s="141"/>
      <c r="FB37" s="141"/>
      <c r="FC37" s="141"/>
      <c r="FD37" s="141"/>
      <c r="FE37" s="141"/>
      <c r="FF37" s="141"/>
      <c r="FG37" s="141"/>
      <c r="FH37" s="141"/>
      <c r="FI37" s="141"/>
      <c r="FJ37" s="141"/>
      <c r="FK37" s="141"/>
      <c r="FL37" s="141"/>
      <c r="FM37" s="141"/>
      <c r="FN37" s="141"/>
      <c r="FO37" s="141"/>
      <c r="FP37" s="141"/>
      <c r="FQ37" s="141"/>
      <c r="FR37" s="141"/>
      <c r="FS37" s="141"/>
      <c r="FT37" s="141"/>
      <c r="FU37" s="141"/>
      <c r="FV37" s="141"/>
      <c r="FW37" s="141"/>
      <c r="FX37" s="141"/>
      <c r="FY37" s="141"/>
      <c r="FZ37" s="141"/>
      <c r="GA37" s="141"/>
      <c r="GB37" s="141"/>
      <c r="GC37" s="141"/>
      <c r="GD37" s="141"/>
      <c r="GE37" s="141"/>
      <c r="GF37" s="141"/>
      <c r="GG37" s="141"/>
      <c r="GH37" s="141"/>
      <c r="GI37" s="141"/>
      <c r="GJ37" s="141"/>
      <c r="GK37" s="141"/>
      <c r="GL37" s="141"/>
      <c r="GM37" s="141"/>
      <c r="GN37" s="141"/>
      <c r="GO37" s="141"/>
      <c r="GP37" s="141"/>
      <c r="GQ37" s="141"/>
      <c r="GR37" s="141"/>
      <c r="GS37" s="141"/>
      <c r="GT37" s="141"/>
      <c r="GU37" s="141"/>
      <c r="GV37" s="141"/>
      <c r="GW37" s="141"/>
      <c r="GX37" s="141"/>
      <c r="GY37" s="141"/>
      <c r="GZ37" s="141"/>
      <c r="HA37" s="141"/>
      <c r="HB37" s="141"/>
      <c r="HC37" s="141"/>
      <c r="HD37" s="141"/>
      <c r="HE37" s="141"/>
      <c r="HF37" s="141"/>
      <c r="HG37" s="141"/>
      <c r="HH37" s="141"/>
      <c r="HI37" s="141"/>
      <c r="HJ37" s="141"/>
      <c r="HK37" s="141"/>
      <c r="HL37" s="141"/>
      <c r="HM37" s="141"/>
      <c r="HN37" s="141"/>
      <c r="HO37" s="141"/>
      <c r="HP37" s="141"/>
      <c r="HQ37" s="141"/>
      <c r="HR37" s="141"/>
      <c r="HS37" s="141"/>
      <c r="HT37" s="141"/>
      <c r="HU37" s="141"/>
      <c r="HV37" s="141"/>
      <c r="HW37" s="141"/>
      <c r="HX37" s="141"/>
      <c r="HY37" s="141"/>
      <c r="HZ37" s="141"/>
      <c r="IA37" s="141"/>
      <c r="IB37" s="141"/>
      <c r="IC37" s="141"/>
      <c r="ID37" s="141"/>
      <c r="IE37" s="141"/>
      <c r="IF37" s="141"/>
      <c r="IG37" s="141"/>
      <c r="IH37" s="141"/>
      <c r="II37" s="141"/>
      <c r="IJ37" s="141"/>
      <c r="IK37" s="141"/>
      <c r="IL37" s="141"/>
      <c r="IM37" s="141"/>
      <c r="IN37" s="141"/>
      <c r="IO37" s="141"/>
      <c r="IP37" s="141"/>
      <c r="IQ37" s="141"/>
      <c r="IR37" s="141"/>
      <c r="IS37" s="141"/>
      <c r="IT37" s="141"/>
      <c r="IU37" s="141"/>
      <c r="IV37" s="141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4" hidden="false" customHeight="true" outlineLevel="0" collapsed="false">
      <c r="A38" s="143" t="s">
        <v>244</v>
      </c>
      <c r="B38" s="143" t="s">
        <v>245</v>
      </c>
      <c r="C38" s="143" t="s">
        <v>158</v>
      </c>
      <c r="D38" s="146" t="str">
        <f aca="false">'контрол лист'!D37</f>
        <v>КИУ</v>
      </c>
      <c r="E38" s="146" t="n">
        <v>0</v>
      </c>
      <c r="F38" s="144" t="s">
        <v>194</v>
      </c>
      <c r="G38" s="148" t="n">
        <v>3</v>
      </c>
      <c r="H38" s="144" t="n">
        <v>0</v>
      </c>
      <c r="I38" s="144" t="s">
        <v>87</v>
      </c>
      <c r="J38" s="146" t="str">
        <f aca="false">'контрол лист'!J37</f>
        <v>АЛТ клей РОСС RU.АЯ12.Д02542</v>
      </c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  <c r="GF38" s="141"/>
      <c r="GG38" s="141"/>
      <c r="GH38" s="141"/>
      <c r="GI38" s="141"/>
      <c r="GJ38" s="141"/>
      <c r="GK38" s="141"/>
      <c r="GL38" s="141"/>
      <c r="GM38" s="141"/>
      <c r="GN38" s="141"/>
      <c r="GO38" s="141"/>
      <c r="GP38" s="141"/>
      <c r="GQ38" s="141"/>
      <c r="GR38" s="141"/>
      <c r="GS38" s="141"/>
      <c r="GT38" s="141"/>
      <c r="GU38" s="141"/>
      <c r="GV38" s="141"/>
      <c r="GW38" s="141"/>
      <c r="GX38" s="141"/>
      <c r="GY38" s="141"/>
      <c r="GZ38" s="141"/>
      <c r="HA38" s="141"/>
      <c r="HB38" s="141"/>
      <c r="HC38" s="141"/>
      <c r="HD38" s="141"/>
      <c r="HE38" s="141"/>
      <c r="HF38" s="141"/>
      <c r="HG38" s="141"/>
      <c r="HH38" s="141"/>
      <c r="HI38" s="141"/>
      <c r="HJ38" s="141"/>
      <c r="HK38" s="141"/>
      <c r="HL38" s="141"/>
      <c r="HM38" s="141"/>
      <c r="HN38" s="141"/>
      <c r="HO38" s="141"/>
      <c r="HP38" s="141"/>
      <c r="HQ38" s="141"/>
      <c r="HR38" s="141"/>
      <c r="HS38" s="141"/>
      <c r="HT38" s="141"/>
      <c r="HU38" s="141"/>
      <c r="HV38" s="141"/>
      <c r="HW38" s="141"/>
      <c r="HX38" s="141"/>
      <c r="HY38" s="141"/>
      <c r="HZ38" s="141"/>
      <c r="IA38" s="141"/>
      <c r="IB38" s="141"/>
      <c r="IC38" s="141"/>
      <c r="ID38" s="141"/>
      <c r="IE38" s="141"/>
      <c r="IF38" s="141"/>
      <c r="IG38" s="141"/>
      <c r="IH38" s="141"/>
      <c r="II38" s="141"/>
      <c r="IJ38" s="141"/>
      <c r="IK38" s="141"/>
      <c r="IL38" s="141"/>
      <c r="IM38" s="141"/>
      <c r="IN38" s="141"/>
      <c r="IO38" s="141"/>
      <c r="IP38" s="141"/>
      <c r="IQ38" s="141"/>
      <c r="IR38" s="141"/>
      <c r="IS38" s="141"/>
      <c r="IT38" s="141"/>
      <c r="IU38" s="141"/>
      <c r="IV38" s="141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36" hidden="false" customHeight="true" outlineLevel="0" collapsed="false">
      <c r="A39" s="143" t="s">
        <v>246</v>
      </c>
      <c r="B39" s="146" t="n">
        <v>69</v>
      </c>
      <c r="C39" s="143" t="s">
        <v>158</v>
      </c>
      <c r="D39" s="146" t="str">
        <f aca="false">'контрол лист'!D38</f>
        <v>КИУ</v>
      </c>
      <c r="E39" s="146" t="n">
        <v>0</v>
      </c>
      <c r="F39" s="144" t="s">
        <v>194</v>
      </c>
      <c r="G39" s="148" t="n">
        <v>1</v>
      </c>
      <c r="H39" s="144" t="n">
        <v>0</v>
      </c>
      <c r="I39" s="144" t="s">
        <v>87</v>
      </c>
      <c r="J39" s="146" t="str">
        <f aca="false">'контрол лист'!J38</f>
        <v>АЛТ клей РОСС RU.АЯ12.Д02542</v>
      </c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  <c r="BQ39" s="141"/>
      <c r="BR39" s="141"/>
      <c r="BS39" s="141"/>
      <c r="BT39" s="141"/>
      <c r="BU39" s="141"/>
      <c r="BV39" s="141"/>
      <c r="BW39" s="141"/>
      <c r="BX39" s="141"/>
      <c r="BY39" s="141"/>
      <c r="BZ39" s="141"/>
      <c r="CA39" s="141"/>
      <c r="CB39" s="141"/>
      <c r="CC39" s="141"/>
      <c r="CD39" s="141"/>
      <c r="CE39" s="141"/>
      <c r="CF39" s="141"/>
      <c r="CG39" s="141"/>
      <c r="CH39" s="141"/>
      <c r="CI39" s="141"/>
      <c r="CJ39" s="141"/>
      <c r="CK39" s="141"/>
      <c r="CL39" s="141"/>
      <c r="CM39" s="141"/>
      <c r="CN39" s="141"/>
      <c r="CO39" s="141"/>
      <c r="CP39" s="141"/>
      <c r="CQ39" s="141"/>
      <c r="CR39" s="141"/>
      <c r="CS39" s="141"/>
      <c r="CT39" s="141"/>
      <c r="CU39" s="141"/>
      <c r="CV39" s="141"/>
      <c r="CW39" s="141"/>
      <c r="CX39" s="141"/>
      <c r="CY39" s="141"/>
      <c r="CZ39" s="141"/>
      <c r="DA39" s="141"/>
      <c r="DB39" s="141"/>
      <c r="DC39" s="141"/>
      <c r="DD39" s="141"/>
      <c r="DE39" s="141"/>
      <c r="DF39" s="141"/>
      <c r="DG39" s="141"/>
      <c r="DH39" s="141"/>
      <c r="DI39" s="141"/>
      <c r="DJ39" s="141"/>
      <c r="DK39" s="141"/>
      <c r="DL39" s="141"/>
      <c r="DM39" s="141"/>
      <c r="DN39" s="141"/>
      <c r="DO39" s="141"/>
      <c r="DP39" s="141"/>
      <c r="DQ39" s="141"/>
      <c r="DR39" s="141"/>
      <c r="DS39" s="141"/>
      <c r="DT39" s="141"/>
      <c r="DU39" s="141"/>
      <c r="DV39" s="141"/>
      <c r="DW39" s="141"/>
      <c r="DX39" s="141"/>
      <c r="DY39" s="141"/>
      <c r="DZ39" s="141"/>
      <c r="EA39" s="141"/>
      <c r="EB39" s="141"/>
      <c r="EC39" s="141"/>
      <c r="ED39" s="141"/>
      <c r="EE39" s="141"/>
      <c r="EF39" s="141"/>
      <c r="EG39" s="141"/>
      <c r="EH39" s="141"/>
      <c r="EI39" s="141"/>
      <c r="EJ39" s="141"/>
      <c r="EK39" s="141"/>
      <c r="EL39" s="141"/>
      <c r="EM39" s="141"/>
      <c r="EN39" s="141"/>
      <c r="EO39" s="141"/>
      <c r="EP39" s="141"/>
      <c r="EQ39" s="141"/>
      <c r="ER39" s="141"/>
      <c r="ES39" s="141"/>
      <c r="ET39" s="141"/>
      <c r="EU39" s="141"/>
      <c r="EV39" s="141"/>
      <c r="EW39" s="141"/>
      <c r="EX39" s="141"/>
      <c r="EY39" s="141"/>
      <c r="EZ39" s="141"/>
      <c r="FA39" s="141"/>
      <c r="FB39" s="141"/>
      <c r="FC39" s="141"/>
      <c r="FD39" s="141"/>
      <c r="FE39" s="141"/>
      <c r="FF39" s="141"/>
      <c r="FG39" s="141"/>
      <c r="FH39" s="141"/>
      <c r="FI39" s="141"/>
      <c r="FJ39" s="141"/>
      <c r="FK39" s="141"/>
      <c r="FL39" s="141"/>
      <c r="FM39" s="141"/>
      <c r="FN39" s="141"/>
      <c r="FO39" s="141"/>
      <c r="FP39" s="141"/>
      <c r="FQ39" s="141"/>
      <c r="FR39" s="141"/>
      <c r="FS39" s="141"/>
      <c r="FT39" s="141"/>
      <c r="FU39" s="141"/>
      <c r="FV39" s="141"/>
      <c r="FW39" s="141"/>
      <c r="FX39" s="141"/>
      <c r="FY39" s="141"/>
      <c r="FZ39" s="141"/>
      <c r="GA39" s="141"/>
      <c r="GB39" s="141"/>
      <c r="GC39" s="141"/>
      <c r="GD39" s="141"/>
      <c r="GE39" s="141"/>
      <c r="GF39" s="141"/>
      <c r="GG39" s="141"/>
      <c r="GH39" s="141"/>
      <c r="GI39" s="141"/>
      <c r="GJ39" s="141"/>
      <c r="GK39" s="141"/>
      <c r="GL39" s="141"/>
      <c r="GM39" s="141"/>
      <c r="GN39" s="141"/>
      <c r="GO39" s="141"/>
      <c r="GP39" s="141"/>
      <c r="GQ39" s="141"/>
      <c r="GR39" s="141"/>
      <c r="GS39" s="141"/>
      <c r="GT39" s="141"/>
      <c r="GU39" s="141"/>
      <c r="GV39" s="141"/>
      <c r="GW39" s="141"/>
      <c r="GX39" s="141"/>
      <c r="GY39" s="141"/>
      <c r="GZ39" s="141"/>
      <c r="HA39" s="141"/>
      <c r="HB39" s="141"/>
      <c r="HC39" s="141"/>
      <c r="HD39" s="141"/>
      <c r="HE39" s="141"/>
      <c r="HF39" s="141"/>
      <c r="HG39" s="141"/>
      <c r="HH39" s="141"/>
      <c r="HI39" s="141"/>
      <c r="HJ39" s="141"/>
      <c r="HK39" s="141"/>
      <c r="HL39" s="141"/>
      <c r="HM39" s="141"/>
      <c r="HN39" s="141"/>
      <c r="HO39" s="141"/>
      <c r="HP39" s="141"/>
      <c r="HQ39" s="141"/>
      <c r="HR39" s="141"/>
      <c r="HS39" s="141"/>
      <c r="HT39" s="141"/>
      <c r="HU39" s="141"/>
      <c r="HV39" s="141"/>
      <c r="HW39" s="141"/>
      <c r="HX39" s="141"/>
      <c r="HY39" s="141"/>
      <c r="HZ39" s="141"/>
      <c r="IA39" s="141"/>
      <c r="IB39" s="141"/>
      <c r="IC39" s="141"/>
      <c r="ID39" s="141"/>
      <c r="IE39" s="141"/>
      <c r="IF39" s="141"/>
      <c r="IG39" s="141"/>
      <c r="IH39" s="141"/>
      <c r="II39" s="141"/>
      <c r="IJ39" s="141"/>
      <c r="IK39" s="141"/>
      <c r="IL39" s="141"/>
      <c r="IM39" s="141"/>
      <c r="IN39" s="141"/>
      <c r="IO39" s="141"/>
      <c r="IP39" s="141"/>
      <c r="IQ39" s="141"/>
      <c r="IR39" s="141"/>
      <c r="IS39" s="141"/>
      <c r="IT39" s="141"/>
      <c r="IU39" s="141"/>
      <c r="IV39" s="141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" hidden="false" customHeight="true" outlineLevel="0" collapsed="false">
      <c r="A40" s="143" t="s">
        <v>247</v>
      </c>
      <c r="B40" s="146" t="n">
        <v>80</v>
      </c>
      <c r="C40" s="143" t="s">
        <v>158</v>
      </c>
      <c r="D40" s="146" t="str">
        <f aca="false">'контрол лист'!D39</f>
        <v>КИУ</v>
      </c>
      <c r="E40" s="146" t="n">
        <v>0</v>
      </c>
      <c r="F40" s="144" t="s">
        <v>194</v>
      </c>
      <c r="G40" s="148" t="n">
        <v>1</v>
      </c>
      <c r="H40" s="144" t="n">
        <v>0</v>
      </c>
      <c r="I40" s="144" t="s">
        <v>87</v>
      </c>
      <c r="J40" s="146" t="str">
        <f aca="false">'контрол лист'!J39</f>
        <v>АЛТ клей РОСС RU.АЯ12.Д02542</v>
      </c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  <c r="CT40" s="141"/>
      <c r="CU40" s="141"/>
      <c r="CV40" s="141"/>
      <c r="CW40" s="141"/>
      <c r="CX40" s="141"/>
      <c r="CY40" s="141"/>
      <c r="CZ40" s="141"/>
      <c r="DA40" s="141"/>
      <c r="DB40" s="141"/>
      <c r="DC40" s="141"/>
      <c r="DD40" s="141"/>
      <c r="DE40" s="141"/>
      <c r="DF40" s="141"/>
      <c r="DG40" s="141"/>
      <c r="DH40" s="141"/>
      <c r="DI40" s="141"/>
      <c r="DJ40" s="141"/>
      <c r="DK40" s="141"/>
      <c r="DL40" s="141"/>
      <c r="DM40" s="141"/>
      <c r="DN40" s="141"/>
      <c r="DO40" s="141"/>
      <c r="DP40" s="141"/>
      <c r="DQ40" s="141"/>
      <c r="DR40" s="141"/>
      <c r="DS40" s="141"/>
      <c r="DT40" s="141"/>
      <c r="DU40" s="141"/>
      <c r="DV40" s="141"/>
      <c r="DW40" s="141"/>
      <c r="DX40" s="141"/>
      <c r="DY40" s="141"/>
      <c r="DZ40" s="141"/>
      <c r="EA40" s="141"/>
      <c r="EB40" s="141"/>
      <c r="EC40" s="141"/>
      <c r="ED40" s="141"/>
      <c r="EE40" s="141"/>
      <c r="EF40" s="141"/>
      <c r="EG40" s="141"/>
      <c r="EH40" s="141"/>
      <c r="EI40" s="141"/>
      <c r="EJ40" s="141"/>
      <c r="EK40" s="141"/>
      <c r="EL40" s="141"/>
      <c r="EM40" s="141"/>
      <c r="EN40" s="141"/>
      <c r="EO40" s="141"/>
      <c r="EP40" s="141"/>
      <c r="EQ40" s="141"/>
      <c r="ER40" s="141"/>
      <c r="ES40" s="141"/>
      <c r="ET40" s="141"/>
      <c r="EU40" s="141"/>
      <c r="EV40" s="141"/>
      <c r="EW40" s="141"/>
      <c r="EX40" s="141"/>
      <c r="EY40" s="141"/>
      <c r="EZ40" s="141"/>
      <c r="FA40" s="141"/>
      <c r="FB40" s="141"/>
      <c r="FC40" s="141"/>
      <c r="FD40" s="141"/>
      <c r="FE40" s="141"/>
      <c r="FF40" s="141"/>
      <c r="FG40" s="141"/>
      <c r="FH40" s="141"/>
      <c r="FI40" s="141"/>
      <c r="FJ40" s="141"/>
      <c r="FK40" s="141"/>
      <c r="FL40" s="141"/>
      <c r="FM40" s="141"/>
      <c r="FN40" s="141"/>
      <c r="FO40" s="141"/>
      <c r="FP40" s="141"/>
      <c r="FQ40" s="141"/>
      <c r="FR40" s="141"/>
      <c r="FS40" s="141"/>
      <c r="FT40" s="141"/>
      <c r="FU40" s="141"/>
      <c r="FV40" s="141"/>
      <c r="FW40" s="141"/>
      <c r="FX40" s="141"/>
      <c r="FY40" s="141"/>
      <c r="FZ40" s="141"/>
      <c r="GA40" s="141"/>
      <c r="GB40" s="141"/>
      <c r="GC40" s="141"/>
      <c r="GD40" s="141"/>
      <c r="GE40" s="141"/>
      <c r="GF40" s="141"/>
      <c r="GG40" s="141"/>
      <c r="GH40" s="141"/>
      <c r="GI40" s="141"/>
      <c r="GJ40" s="141"/>
      <c r="GK40" s="141"/>
      <c r="GL40" s="141"/>
      <c r="GM40" s="141"/>
      <c r="GN40" s="141"/>
      <c r="GO40" s="141"/>
      <c r="GP40" s="141"/>
      <c r="GQ40" s="141"/>
      <c r="GR40" s="141"/>
      <c r="GS40" s="141"/>
      <c r="GT40" s="141"/>
      <c r="GU40" s="141"/>
      <c r="GV40" s="141"/>
      <c r="GW40" s="141"/>
      <c r="GX40" s="141"/>
      <c r="GY40" s="141"/>
      <c r="GZ40" s="141"/>
      <c r="HA40" s="141"/>
      <c r="HB40" s="141"/>
      <c r="HC40" s="141"/>
      <c r="HD40" s="141"/>
      <c r="HE40" s="141"/>
      <c r="HF40" s="141"/>
      <c r="HG40" s="141"/>
      <c r="HH40" s="141"/>
      <c r="HI40" s="141"/>
      <c r="HJ40" s="141"/>
      <c r="HK40" s="141"/>
      <c r="HL40" s="141"/>
      <c r="HM40" s="141"/>
      <c r="HN40" s="141"/>
      <c r="HO40" s="141"/>
      <c r="HP40" s="141"/>
      <c r="HQ40" s="141"/>
      <c r="HR40" s="141"/>
      <c r="HS40" s="141"/>
      <c r="HT40" s="141"/>
      <c r="HU40" s="141"/>
      <c r="HV40" s="141"/>
      <c r="HW40" s="141"/>
      <c r="HX40" s="141"/>
      <c r="HY40" s="141"/>
      <c r="HZ40" s="141"/>
      <c r="IA40" s="141"/>
      <c r="IB40" s="141"/>
      <c r="IC40" s="141"/>
      <c r="ID40" s="141"/>
      <c r="IE40" s="141"/>
      <c r="IF40" s="141"/>
      <c r="IG40" s="141"/>
      <c r="IH40" s="141"/>
      <c r="II40" s="141"/>
      <c r="IJ40" s="141"/>
      <c r="IK40" s="141"/>
      <c r="IL40" s="141"/>
      <c r="IM40" s="141"/>
      <c r="IN40" s="141"/>
      <c r="IO40" s="141"/>
      <c r="IP40" s="141"/>
      <c r="IQ40" s="141"/>
      <c r="IR40" s="141"/>
      <c r="IS40" s="141"/>
      <c r="IT40" s="141"/>
      <c r="IU40" s="141"/>
      <c r="IV40" s="141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" hidden="false" customHeight="true" outlineLevel="0" collapsed="false">
      <c r="A41" s="143" t="s">
        <v>248</v>
      </c>
      <c r="B41" s="146" t="n">
        <v>74.75</v>
      </c>
      <c r="C41" s="143" t="s">
        <v>158</v>
      </c>
      <c r="D41" s="146" t="str">
        <f aca="false">'контрол лист'!D40</f>
        <v>КИУ</v>
      </c>
      <c r="E41" s="146" t="n">
        <v>0</v>
      </c>
      <c r="F41" s="144" t="s">
        <v>194</v>
      </c>
      <c r="G41" s="148" t="n">
        <v>2</v>
      </c>
      <c r="H41" s="144" t="n">
        <v>0</v>
      </c>
      <c r="I41" s="144" t="s">
        <v>87</v>
      </c>
      <c r="J41" s="146" t="str">
        <f aca="false">'контрол лист'!J40</f>
        <v>АЛТ клей РОСС RU.АЯ12.Д02542</v>
      </c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/>
      <c r="DY41" s="141"/>
      <c r="DZ41" s="141"/>
      <c r="EA41" s="141"/>
      <c r="EB41" s="141"/>
      <c r="EC41" s="141"/>
      <c r="ED41" s="141"/>
      <c r="EE41" s="141"/>
      <c r="EF41" s="141"/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1"/>
      <c r="FB41" s="141"/>
      <c r="FC41" s="141"/>
      <c r="FD41" s="141"/>
      <c r="FE41" s="141"/>
      <c r="FF41" s="141"/>
      <c r="FG41" s="141"/>
      <c r="FH41" s="141"/>
      <c r="FI41" s="141"/>
      <c r="FJ41" s="141"/>
      <c r="FK41" s="141"/>
      <c r="FL41" s="141"/>
      <c r="FM41" s="141"/>
      <c r="FN41" s="141"/>
      <c r="FO41" s="141"/>
      <c r="FP41" s="141"/>
      <c r="FQ41" s="141"/>
      <c r="FR41" s="141"/>
      <c r="FS41" s="141"/>
      <c r="FT41" s="141"/>
      <c r="FU41" s="141"/>
      <c r="FV41" s="141"/>
      <c r="FW41" s="141"/>
      <c r="FX41" s="141"/>
      <c r="FY41" s="141"/>
      <c r="FZ41" s="141"/>
      <c r="GA41" s="141"/>
      <c r="GB41" s="141"/>
      <c r="GC41" s="141"/>
      <c r="GD41" s="141"/>
      <c r="GE41" s="141"/>
      <c r="GF41" s="141"/>
      <c r="GG41" s="141"/>
      <c r="GH41" s="141"/>
      <c r="GI41" s="141"/>
      <c r="GJ41" s="141"/>
      <c r="GK41" s="141"/>
      <c r="GL41" s="141"/>
      <c r="GM41" s="141"/>
      <c r="GN41" s="141"/>
      <c r="GO41" s="141"/>
      <c r="GP41" s="141"/>
      <c r="GQ41" s="141"/>
      <c r="GR41" s="141"/>
      <c r="GS41" s="141"/>
      <c r="GT41" s="141"/>
      <c r="GU41" s="141"/>
      <c r="GV41" s="141"/>
      <c r="GW41" s="141"/>
      <c r="GX41" s="141"/>
      <c r="GY41" s="141"/>
      <c r="GZ41" s="141"/>
      <c r="HA41" s="141"/>
      <c r="HB41" s="141"/>
      <c r="HC41" s="141"/>
      <c r="HD41" s="141"/>
      <c r="HE41" s="141"/>
      <c r="HF41" s="141"/>
      <c r="HG41" s="141"/>
      <c r="HH41" s="141"/>
      <c r="HI41" s="141"/>
      <c r="HJ41" s="141"/>
      <c r="HK41" s="141"/>
      <c r="HL41" s="141"/>
      <c r="HM41" s="141"/>
      <c r="HN41" s="141"/>
      <c r="HO41" s="141"/>
      <c r="HP41" s="141"/>
      <c r="HQ41" s="141"/>
      <c r="HR41" s="141"/>
      <c r="HS41" s="141"/>
      <c r="HT41" s="141"/>
      <c r="HU41" s="141"/>
      <c r="HV41" s="141"/>
      <c r="HW41" s="141"/>
      <c r="HX41" s="141"/>
      <c r="HY41" s="141"/>
      <c r="HZ41" s="141"/>
      <c r="IA41" s="141"/>
      <c r="IB41" s="141"/>
      <c r="IC41" s="141"/>
      <c r="ID41" s="141"/>
      <c r="IE41" s="141"/>
      <c r="IF41" s="141"/>
      <c r="IG41" s="141"/>
      <c r="IH41" s="141"/>
      <c r="II41" s="141"/>
      <c r="IJ41" s="141"/>
      <c r="IK41" s="141"/>
      <c r="IL41" s="141"/>
      <c r="IM41" s="141"/>
      <c r="IN41" s="141"/>
      <c r="IO41" s="141"/>
      <c r="IP41" s="141"/>
      <c r="IQ41" s="141"/>
      <c r="IR41" s="141"/>
      <c r="IS41" s="141"/>
      <c r="IT41" s="141"/>
      <c r="IU41" s="141"/>
      <c r="IV41" s="141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36" hidden="false" customHeight="true" outlineLevel="0" collapsed="false">
      <c r="A42" s="143" t="s">
        <v>249</v>
      </c>
      <c r="B42" s="143" t="s">
        <v>250</v>
      </c>
      <c r="C42" s="143" t="s">
        <v>158</v>
      </c>
      <c r="D42" s="146" t="str">
        <f aca="false">'контрол лист'!D41</f>
        <v>КИУ</v>
      </c>
      <c r="E42" s="146" t="n">
        <v>0</v>
      </c>
      <c r="F42" s="144" t="s">
        <v>194</v>
      </c>
      <c r="G42" s="148" t="n">
        <v>11</v>
      </c>
      <c r="H42" s="144" t="n">
        <v>0</v>
      </c>
      <c r="I42" s="144" t="s">
        <v>87</v>
      </c>
      <c r="J42" s="146" t="str">
        <f aca="false">'контрол лист'!J41</f>
        <v>АЛТ клей РОСС RU.АЯ12.Д02542</v>
      </c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1"/>
      <c r="BY42" s="141"/>
      <c r="BZ42" s="141"/>
      <c r="CA42" s="141"/>
      <c r="CB42" s="141"/>
      <c r="CC42" s="141"/>
      <c r="CD42" s="141"/>
      <c r="CE42" s="141"/>
      <c r="CF42" s="141"/>
      <c r="CG42" s="141"/>
      <c r="CH42" s="141"/>
      <c r="CI42" s="141"/>
      <c r="CJ42" s="141"/>
      <c r="CK42" s="141"/>
      <c r="CL42" s="141"/>
      <c r="CM42" s="141"/>
      <c r="CN42" s="141"/>
      <c r="CO42" s="141"/>
      <c r="CP42" s="141"/>
      <c r="CQ42" s="141"/>
      <c r="CR42" s="141"/>
      <c r="CS42" s="141"/>
      <c r="CT42" s="141"/>
      <c r="CU42" s="141"/>
      <c r="CV42" s="141"/>
      <c r="CW42" s="141"/>
      <c r="CX42" s="141"/>
      <c r="CY42" s="141"/>
      <c r="CZ42" s="141"/>
      <c r="DA42" s="141"/>
      <c r="DB42" s="141"/>
      <c r="DC42" s="141"/>
      <c r="DD42" s="141"/>
      <c r="DE42" s="141"/>
      <c r="DF42" s="141"/>
      <c r="DG42" s="141"/>
      <c r="DH42" s="141"/>
      <c r="DI42" s="141"/>
      <c r="DJ42" s="141"/>
      <c r="DK42" s="141"/>
      <c r="DL42" s="141"/>
      <c r="DM42" s="141"/>
      <c r="DN42" s="141"/>
      <c r="DO42" s="141"/>
      <c r="DP42" s="141"/>
      <c r="DQ42" s="141"/>
      <c r="DR42" s="141"/>
      <c r="DS42" s="141"/>
      <c r="DT42" s="141"/>
      <c r="DU42" s="141"/>
      <c r="DV42" s="141"/>
      <c r="DW42" s="141"/>
      <c r="DX42" s="141"/>
      <c r="DY42" s="141"/>
      <c r="DZ42" s="141"/>
      <c r="EA42" s="141"/>
      <c r="EB42" s="141"/>
      <c r="EC42" s="141"/>
      <c r="ED42" s="141"/>
      <c r="EE42" s="141"/>
      <c r="EF42" s="141"/>
      <c r="EG42" s="141"/>
      <c r="EH42" s="141"/>
      <c r="EI42" s="141"/>
      <c r="EJ42" s="141"/>
      <c r="EK42" s="141"/>
      <c r="EL42" s="141"/>
      <c r="EM42" s="141"/>
      <c r="EN42" s="141"/>
      <c r="EO42" s="141"/>
      <c r="EP42" s="141"/>
      <c r="EQ42" s="141"/>
      <c r="ER42" s="141"/>
      <c r="ES42" s="141"/>
      <c r="ET42" s="141"/>
      <c r="EU42" s="141"/>
      <c r="EV42" s="141"/>
      <c r="EW42" s="141"/>
      <c r="EX42" s="141"/>
      <c r="EY42" s="141"/>
      <c r="EZ42" s="141"/>
      <c r="FA42" s="141"/>
      <c r="FB42" s="141"/>
      <c r="FC42" s="141"/>
      <c r="FD42" s="141"/>
      <c r="FE42" s="141"/>
      <c r="FF42" s="141"/>
      <c r="FG42" s="141"/>
      <c r="FH42" s="141"/>
      <c r="FI42" s="141"/>
      <c r="FJ42" s="141"/>
      <c r="FK42" s="141"/>
      <c r="FL42" s="141"/>
      <c r="FM42" s="141"/>
      <c r="FN42" s="141"/>
      <c r="FO42" s="141"/>
      <c r="FP42" s="141"/>
      <c r="FQ42" s="141"/>
      <c r="FR42" s="141"/>
      <c r="FS42" s="141"/>
      <c r="FT42" s="141"/>
      <c r="FU42" s="141"/>
      <c r="FV42" s="141"/>
      <c r="FW42" s="141"/>
      <c r="FX42" s="141"/>
      <c r="FY42" s="141"/>
      <c r="FZ42" s="141"/>
      <c r="GA42" s="141"/>
      <c r="GB42" s="141"/>
      <c r="GC42" s="141"/>
      <c r="GD42" s="141"/>
      <c r="GE42" s="141"/>
      <c r="GF42" s="141"/>
      <c r="GG42" s="141"/>
      <c r="GH42" s="141"/>
      <c r="GI42" s="141"/>
      <c r="GJ42" s="141"/>
      <c r="GK42" s="141"/>
      <c r="GL42" s="141"/>
      <c r="GM42" s="141"/>
      <c r="GN42" s="141"/>
      <c r="GO42" s="141"/>
      <c r="GP42" s="141"/>
      <c r="GQ42" s="141"/>
      <c r="GR42" s="141"/>
      <c r="GS42" s="141"/>
      <c r="GT42" s="141"/>
      <c r="GU42" s="141"/>
      <c r="GV42" s="141"/>
      <c r="GW42" s="141"/>
      <c r="GX42" s="141"/>
      <c r="GY42" s="141"/>
      <c r="GZ42" s="141"/>
      <c r="HA42" s="141"/>
      <c r="HB42" s="141"/>
      <c r="HC42" s="141"/>
      <c r="HD42" s="141"/>
      <c r="HE42" s="141"/>
      <c r="HF42" s="141"/>
      <c r="HG42" s="141"/>
      <c r="HH42" s="141"/>
      <c r="HI42" s="141"/>
      <c r="HJ42" s="141"/>
      <c r="HK42" s="141"/>
      <c r="HL42" s="141"/>
      <c r="HM42" s="141"/>
      <c r="HN42" s="141"/>
      <c r="HO42" s="141"/>
      <c r="HP42" s="141"/>
      <c r="HQ42" s="141"/>
      <c r="HR42" s="141"/>
      <c r="HS42" s="141"/>
      <c r="HT42" s="141"/>
      <c r="HU42" s="141"/>
      <c r="HV42" s="141"/>
      <c r="HW42" s="141"/>
      <c r="HX42" s="141"/>
      <c r="HY42" s="141"/>
      <c r="HZ42" s="141"/>
      <c r="IA42" s="141"/>
      <c r="IB42" s="141"/>
      <c r="IC42" s="141"/>
      <c r="ID42" s="141"/>
      <c r="IE42" s="141"/>
      <c r="IF42" s="141"/>
      <c r="IG42" s="141"/>
      <c r="IH42" s="141"/>
      <c r="II42" s="141"/>
      <c r="IJ42" s="141"/>
      <c r="IK42" s="141"/>
      <c r="IL42" s="141"/>
      <c r="IM42" s="141"/>
      <c r="IN42" s="141"/>
      <c r="IO42" s="141"/>
      <c r="IP42" s="141"/>
      <c r="IQ42" s="141"/>
      <c r="IR42" s="141"/>
      <c r="IS42" s="141"/>
      <c r="IT42" s="141"/>
      <c r="IU42" s="141"/>
      <c r="IV42" s="141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24" hidden="false" customHeight="true" outlineLevel="0" collapsed="false">
      <c r="A43" s="143" t="s">
        <v>251</v>
      </c>
      <c r="B43" s="146" t="n">
        <v>96.97</v>
      </c>
      <c r="C43" s="143" t="s">
        <v>158</v>
      </c>
      <c r="D43" s="146" t="str">
        <f aca="false">'контрол лист'!D42</f>
        <v>КИУ</v>
      </c>
      <c r="E43" s="146" t="n">
        <v>0</v>
      </c>
      <c r="F43" s="144" t="s">
        <v>194</v>
      </c>
      <c r="G43" s="148" t="n">
        <v>2</v>
      </c>
      <c r="H43" s="144" t="n">
        <v>0</v>
      </c>
      <c r="I43" s="144" t="s">
        <v>87</v>
      </c>
      <c r="J43" s="146" t="str">
        <f aca="false">'контрол лист'!J42</f>
        <v>АЛТ клей РОСС RU.АЯ12.Д02542</v>
      </c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  <c r="BQ43" s="141"/>
      <c r="BR43" s="141"/>
      <c r="BS43" s="141"/>
      <c r="BT43" s="141"/>
      <c r="BU43" s="141"/>
      <c r="BV43" s="141"/>
      <c r="BW43" s="141"/>
      <c r="BX43" s="141"/>
      <c r="BY43" s="141"/>
      <c r="BZ43" s="141"/>
      <c r="CA43" s="141"/>
      <c r="CB43" s="141"/>
      <c r="CC43" s="141"/>
      <c r="CD43" s="141"/>
      <c r="CE43" s="141"/>
      <c r="CF43" s="141"/>
      <c r="CG43" s="141"/>
      <c r="CH43" s="141"/>
      <c r="CI43" s="141"/>
      <c r="CJ43" s="141"/>
      <c r="CK43" s="141"/>
      <c r="CL43" s="141"/>
      <c r="CM43" s="141"/>
      <c r="CN43" s="141"/>
      <c r="CO43" s="141"/>
      <c r="CP43" s="141"/>
      <c r="CQ43" s="141"/>
      <c r="CR43" s="141"/>
      <c r="CS43" s="141"/>
      <c r="CT43" s="141"/>
      <c r="CU43" s="141"/>
      <c r="CV43" s="141"/>
      <c r="CW43" s="141"/>
      <c r="CX43" s="141"/>
      <c r="CY43" s="141"/>
      <c r="CZ43" s="141"/>
      <c r="DA43" s="141"/>
      <c r="DB43" s="141"/>
      <c r="DC43" s="141"/>
      <c r="DD43" s="141"/>
      <c r="DE43" s="141"/>
      <c r="DF43" s="141"/>
      <c r="DG43" s="141"/>
      <c r="DH43" s="141"/>
      <c r="DI43" s="141"/>
      <c r="DJ43" s="141"/>
      <c r="DK43" s="141"/>
      <c r="DL43" s="141"/>
      <c r="DM43" s="141"/>
      <c r="DN43" s="141"/>
      <c r="DO43" s="141"/>
      <c r="DP43" s="141"/>
      <c r="DQ43" s="141"/>
      <c r="DR43" s="141"/>
      <c r="DS43" s="141"/>
      <c r="DT43" s="141"/>
      <c r="DU43" s="141"/>
      <c r="DV43" s="141"/>
      <c r="DW43" s="141"/>
      <c r="DX43" s="141"/>
      <c r="DY43" s="141"/>
      <c r="DZ43" s="141"/>
      <c r="EA43" s="141"/>
      <c r="EB43" s="141"/>
      <c r="EC43" s="141"/>
      <c r="ED43" s="141"/>
      <c r="EE43" s="141"/>
      <c r="EF43" s="141"/>
      <c r="EG43" s="141"/>
      <c r="EH43" s="141"/>
      <c r="EI43" s="141"/>
      <c r="EJ43" s="141"/>
      <c r="EK43" s="141"/>
      <c r="EL43" s="141"/>
      <c r="EM43" s="141"/>
      <c r="EN43" s="141"/>
      <c r="EO43" s="141"/>
      <c r="EP43" s="141"/>
      <c r="EQ43" s="141"/>
      <c r="ER43" s="141"/>
      <c r="ES43" s="141"/>
      <c r="ET43" s="141"/>
      <c r="EU43" s="141"/>
      <c r="EV43" s="141"/>
      <c r="EW43" s="141"/>
      <c r="EX43" s="141"/>
      <c r="EY43" s="141"/>
      <c r="EZ43" s="141"/>
      <c r="FA43" s="141"/>
      <c r="FB43" s="141"/>
      <c r="FC43" s="141"/>
      <c r="FD43" s="141"/>
      <c r="FE43" s="141"/>
      <c r="FF43" s="141"/>
      <c r="FG43" s="141"/>
      <c r="FH43" s="141"/>
      <c r="FI43" s="141"/>
      <c r="FJ43" s="141"/>
      <c r="FK43" s="141"/>
      <c r="FL43" s="141"/>
      <c r="FM43" s="141"/>
      <c r="FN43" s="141"/>
      <c r="FO43" s="141"/>
      <c r="FP43" s="141"/>
      <c r="FQ43" s="141"/>
      <c r="FR43" s="141"/>
      <c r="FS43" s="141"/>
      <c r="FT43" s="141"/>
      <c r="FU43" s="141"/>
      <c r="FV43" s="141"/>
      <c r="FW43" s="141"/>
      <c r="FX43" s="141"/>
      <c r="FY43" s="141"/>
      <c r="FZ43" s="141"/>
      <c r="GA43" s="141"/>
      <c r="GB43" s="141"/>
      <c r="GC43" s="141"/>
      <c r="GD43" s="141"/>
      <c r="GE43" s="141"/>
      <c r="GF43" s="141"/>
      <c r="GG43" s="141"/>
      <c r="GH43" s="141"/>
      <c r="GI43" s="141"/>
      <c r="GJ43" s="141"/>
      <c r="GK43" s="141"/>
      <c r="GL43" s="141"/>
      <c r="GM43" s="141"/>
      <c r="GN43" s="141"/>
      <c r="GO43" s="141"/>
      <c r="GP43" s="141"/>
      <c r="GQ43" s="141"/>
      <c r="GR43" s="141"/>
      <c r="GS43" s="141"/>
      <c r="GT43" s="141"/>
      <c r="GU43" s="141"/>
      <c r="GV43" s="141"/>
      <c r="GW43" s="141"/>
      <c r="GX43" s="141"/>
      <c r="GY43" s="141"/>
      <c r="GZ43" s="141"/>
      <c r="HA43" s="141"/>
      <c r="HB43" s="141"/>
      <c r="HC43" s="141"/>
      <c r="HD43" s="141"/>
      <c r="HE43" s="141"/>
      <c r="HF43" s="141"/>
      <c r="HG43" s="141"/>
      <c r="HH43" s="141"/>
      <c r="HI43" s="141"/>
      <c r="HJ43" s="141"/>
      <c r="HK43" s="141"/>
      <c r="HL43" s="141"/>
      <c r="HM43" s="141"/>
      <c r="HN43" s="141"/>
      <c r="HO43" s="141"/>
      <c r="HP43" s="141"/>
      <c r="HQ43" s="141"/>
      <c r="HR43" s="141"/>
      <c r="HS43" s="141"/>
      <c r="HT43" s="141"/>
      <c r="HU43" s="141"/>
      <c r="HV43" s="141"/>
      <c r="HW43" s="141"/>
      <c r="HX43" s="141"/>
      <c r="HY43" s="141"/>
      <c r="HZ43" s="141"/>
      <c r="IA43" s="141"/>
      <c r="IB43" s="141"/>
      <c r="IC43" s="141"/>
      <c r="ID43" s="141"/>
      <c r="IE43" s="141"/>
      <c r="IF43" s="141"/>
      <c r="IG43" s="141"/>
      <c r="IH43" s="141"/>
      <c r="II43" s="141"/>
      <c r="IJ43" s="141"/>
      <c r="IK43" s="141"/>
      <c r="IL43" s="141"/>
      <c r="IM43" s="141"/>
      <c r="IN43" s="141"/>
      <c r="IO43" s="141"/>
      <c r="IP43" s="141"/>
      <c r="IQ43" s="141"/>
      <c r="IR43" s="141"/>
      <c r="IS43" s="141"/>
      <c r="IT43" s="141"/>
      <c r="IU43" s="141"/>
      <c r="IV43" s="141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24" hidden="false" customHeight="true" outlineLevel="0" collapsed="false">
      <c r="A44" s="143" t="s">
        <v>252</v>
      </c>
      <c r="B44" s="143" t="s">
        <v>253</v>
      </c>
      <c r="C44" s="143" t="s">
        <v>158</v>
      </c>
      <c r="D44" s="146" t="str">
        <f aca="false">'контрол лист'!D43</f>
        <v>КИУ</v>
      </c>
      <c r="E44" s="146" t="n">
        <v>0</v>
      </c>
      <c r="F44" s="144" t="s">
        <v>194</v>
      </c>
      <c r="G44" s="148" t="n">
        <v>3</v>
      </c>
      <c r="H44" s="144" t="n">
        <v>0</v>
      </c>
      <c r="I44" s="144" t="s">
        <v>87</v>
      </c>
      <c r="J44" s="146" t="str">
        <f aca="false">'контрол лист'!J43</f>
        <v>АЛТ клей РОСС RU.АЯ12.Д02542</v>
      </c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  <c r="BU44" s="141"/>
      <c r="BV44" s="141"/>
      <c r="BW44" s="141"/>
      <c r="BX44" s="141"/>
      <c r="BY44" s="141"/>
      <c r="BZ44" s="141"/>
      <c r="CA44" s="141"/>
      <c r="CB44" s="141"/>
      <c r="CC44" s="141"/>
      <c r="CD44" s="141"/>
      <c r="CE44" s="141"/>
      <c r="CF44" s="141"/>
      <c r="CG44" s="141"/>
      <c r="CH44" s="141"/>
      <c r="CI44" s="141"/>
      <c r="CJ44" s="141"/>
      <c r="CK44" s="141"/>
      <c r="CL44" s="141"/>
      <c r="CM44" s="141"/>
      <c r="CN44" s="141"/>
      <c r="CO44" s="141"/>
      <c r="CP44" s="141"/>
      <c r="CQ44" s="141"/>
      <c r="CR44" s="141"/>
      <c r="CS44" s="141"/>
      <c r="CT44" s="141"/>
      <c r="CU44" s="141"/>
      <c r="CV44" s="141"/>
      <c r="CW44" s="141"/>
      <c r="CX44" s="141"/>
      <c r="CY44" s="141"/>
      <c r="CZ44" s="141"/>
      <c r="DA44" s="141"/>
      <c r="DB44" s="141"/>
      <c r="DC44" s="141"/>
      <c r="DD44" s="141"/>
      <c r="DE44" s="141"/>
      <c r="DF44" s="141"/>
      <c r="DG44" s="141"/>
      <c r="DH44" s="141"/>
      <c r="DI44" s="141"/>
      <c r="DJ44" s="141"/>
      <c r="DK44" s="141"/>
      <c r="DL44" s="141"/>
      <c r="DM44" s="141"/>
      <c r="DN44" s="141"/>
      <c r="DO44" s="141"/>
      <c r="DP44" s="141"/>
      <c r="DQ44" s="141"/>
      <c r="DR44" s="141"/>
      <c r="DS44" s="141"/>
      <c r="DT44" s="141"/>
      <c r="DU44" s="141"/>
      <c r="DV44" s="141"/>
      <c r="DW44" s="141"/>
      <c r="DX44" s="141"/>
      <c r="DY44" s="141"/>
      <c r="DZ44" s="141"/>
      <c r="EA44" s="141"/>
      <c r="EB44" s="141"/>
      <c r="EC44" s="141"/>
      <c r="ED44" s="141"/>
      <c r="EE44" s="141"/>
      <c r="EF44" s="141"/>
      <c r="EG44" s="141"/>
      <c r="EH44" s="141"/>
      <c r="EI44" s="141"/>
      <c r="EJ44" s="141"/>
      <c r="EK44" s="141"/>
      <c r="EL44" s="141"/>
      <c r="EM44" s="141"/>
      <c r="EN44" s="141"/>
      <c r="EO44" s="141"/>
      <c r="EP44" s="141"/>
      <c r="EQ44" s="141"/>
      <c r="ER44" s="141"/>
      <c r="ES44" s="141"/>
      <c r="ET44" s="141"/>
      <c r="EU44" s="141"/>
      <c r="EV44" s="141"/>
      <c r="EW44" s="141"/>
      <c r="EX44" s="141"/>
      <c r="EY44" s="141"/>
      <c r="EZ44" s="141"/>
      <c r="FA44" s="141"/>
      <c r="FB44" s="141"/>
      <c r="FC44" s="141"/>
      <c r="FD44" s="141"/>
      <c r="FE44" s="141"/>
      <c r="FF44" s="141"/>
      <c r="FG44" s="141"/>
      <c r="FH44" s="141"/>
      <c r="FI44" s="141"/>
      <c r="FJ44" s="141"/>
      <c r="FK44" s="141"/>
      <c r="FL44" s="141"/>
      <c r="FM44" s="141"/>
      <c r="FN44" s="141"/>
      <c r="FO44" s="141"/>
      <c r="FP44" s="141"/>
      <c r="FQ44" s="141"/>
      <c r="FR44" s="141"/>
      <c r="FS44" s="141"/>
      <c r="FT44" s="141"/>
      <c r="FU44" s="141"/>
      <c r="FV44" s="141"/>
      <c r="FW44" s="141"/>
      <c r="FX44" s="141"/>
      <c r="FY44" s="141"/>
      <c r="FZ44" s="141"/>
      <c r="GA44" s="141"/>
      <c r="GB44" s="141"/>
      <c r="GC44" s="141"/>
      <c r="GD44" s="141"/>
      <c r="GE44" s="141"/>
      <c r="GF44" s="141"/>
      <c r="GG44" s="141"/>
      <c r="GH44" s="141"/>
      <c r="GI44" s="141"/>
      <c r="GJ44" s="141"/>
      <c r="GK44" s="141"/>
      <c r="GL44" s="141"/>
      <c r="GM44" s="141"/>
      <c r="GN44" s="141"/>
      <c r="GO44" s="141"/>
      <c r="GP44" s="141"/>
      <c r="GQ44" s="141"/>
      <c r="GR44" s="141"/>
      <c r="GS44" s="141"/>
      <c r="GT44" s="141"/>
      <c r="GU44" s="141"/>
      <c r="GV44" s="141"/>
      <c r="GW44" s="141"/>
      <c r="GX44" s="141"/>
      <c r="GY44" s="141"/>
      <c r="GZ44" s="141"/>
      <c r="HA44" s="141"/>
      <c r="HB44" s="141"/>
      <c r="HC44" s="141"/>
      <c r="HD44" s="141"/>
      <c r="HE44" s="141"/>
      <c r="HF44" s="141"/>
      <c r="HG44" s="141"/>
      <c r="HH44" s="141"/>
      <c r="HI44" s="141"/>
      <c r="HJ44" s="141"/>
      <c r="HK44" s="141"/>
      <c r="HL44" s="141"/>
      <c r="HM44" s="141"/>
      <c r="HN44" s="141"/>
      <c r="HO44" s="141"/>
      <c r="HP44" s="141"/>
      <c r="HQ44" s="141"/>
      <c r="HR44" s="141"/>
      <c r="HS44" s="141"/>
      <c r="HT44" s="141"/>
      <c r="HU44" s="141"/>
      <c r="HV44" s="141"/>
      <c r="HW44" s="141"/>
      <c r="HX44" s="141"/>
      <c r="HY44" s="141"/>
      <c r="HZ44" s="141"/>
      <c r="IA44" s="141"/>
      <c r="IB44" s="141"/>
      <c r="IC44" s="141"/>
      <c r="ID44" s="141"/>
      <c r="IE44" s="141"/>
      <c r="IF44" s="141"/>
      <c r="IG44" s="141"/>
      <c r="IH44" s="141"/>
      <c r="II44" s="141"/>
      <c r="IJ44" s="141"/>
      <c r="IK44" s="141"/>
      <c r="IL44" s="141"/>
      <c r="IM44" s="141"/>
      <c r="IN44" s="141"/>
      <c r="IO44" s="141"/>
      <c r="IP44" s="141"/>
      <c r="IQ44" s="141"/>
      <c r="IR44" s="141"/>
      <c r="IS44" s="141"/>
      <c r="IT44" s="141"/>
      <c r="IU44" s="141"/>
      <c r="IV44" s="141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24" hidden="false" customHeight="true" outlineLevel="0" collapsed="false">
      <c r="A45" s="143" t="s">
        <v>254</v>
      </c>
      <c r="B45" s="143" t="s">
        <v>255</v>
      </c>
      <c r="C45" s="143" t="s">
        <v>158</v>
      </c>
      <c r="D45" s="146" t="str">
        <f aca="false">'контрол лист'!D44</f>
        <v>КИУ</v>
      </c>
      <c r="E45" s="146" t="n">
        <v>0</v>
      </c>
      <c r="F45" s="144" t="s">
        <v>194</v>
      </c>
      <c r="G45" s="148" t="n">
        <v>4</v>
      </c>
      <c r="H45" s="144" t="n">
        <v>0</v>
      </c>
      <c r="I45" s="144" t="s">
        <v>87</v>
      </c>
      <c r="J45" s="146" t="str">
        <f aca="false">'контрол лист'!J44</f>
        <v>АЛТ клей РОСС RU.АЯ12.Д02542</v>
      </c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1"/>
      <c r="BY45" s="141"/>
      <c r="BZ45" s="141"/>
      <c r="CA45" s="141"/>
      <c r="CB45" s="141"/>
      <c r="CC45" s="141"/>
      <c r="CD45" s="141"/>
      <c r="CE45" s="141"/>
      <c r="CF45" s="141"/>
      <c r="CG45" s="141"/>
      <c r="CH45" s="141"/>
      <c r="CI45" s="141"/>
      <c r="CJ45" s="141"/>
      <c r="CK45" s="141"/>
      <c r="CL45" s="141"/>
      <c r="CM45" s="141"/>
      <c r="CN45" s="141"/>
      <c r="CO45" s="141"/>
      <c r="CP45" s="141"/>
      <c r="CQ45" s="141"/>
      <c r="CR45" s="141"/>
      <c r="CS45" s="141"/>
      <c r="CT45" s="141"/>
      <c r="CU45" s="141"/>
      <c r="CV45" s="141"/>
      <c r="CW45" s="141"/>
      <c r="CX45" s="141"/>
      <c r="CY45" s="141"/>
      <c r="CZ45" s="141"/>
      <c r="DA45" s="141"/>
      <c r="DB45" s="141"/>
      <c r="DC45" s="141"/>
      <c r="DD45" s="141"/>
      <c r="DE45" s="141"/>
      <c r="DF45" s="141"/>
      <c r="DG45" s="141"/>
      <c r="DH45" s="141"/>
      <c r="DI45" s="141"/>
      <c r="DJ45" s="141"/>
      <c r="DK45" s="141"/>
      <c r="DL45" s="141"/>
      <c r="DM45" s="141"/>
      <c r="DN45" s="141"/>
      <c r="DO45" s="141"/>
      <c r="DP45" s="141"/>
      <c r="DQ45" s="141"/>
      <c r="DR45" s="141"/>
      <c r="DS45" s="141"/>
      <c r="DT45" s="141"/>
      <c r="DU45" s="141"/>
      <c r="DV45" s="141"/>
      <c r="DW45" s="141"/>
      <c r="DX45" s="141"/>
      <c r="DY45" s="141"/>
      <c r="DZ45" s="141"/>
      <c r="EA45" s="141"/>
      <c r="EB45" s="141"/>
      <c r="EC45" s="141"/>
      <c r="ED45" s="141"/>
      <c r="EE45" s="141"/>
      <c r="EF45" s="141"/>
      <c r="EG45" s="141"/>
      <c r="EH45" s="141"/>
      <c r="EI45" s="141"/>
      <c r="EJ45" s="141"/>
      <c r="EK45" s="141"/>
      <c r="EL45" s="141"/>
      <c r="EM45" s="141"/>
      <c r="EN45" s="141"/>
      <c r="EO45" s="141"/>
      <c r="EP45" s="141"/>
      <c r="EQ45" s="141"/>
      <c r="ER45" s="141"/>
      <c r="ES45" s="141"/>
      <c r="ET45" s="141"/>
      <c r="EU45" s="141"/>
      <c r="EV45" s="141"/>
      <c r="EW45" s="141"/>
      <c r="EX45" s="141"/>
      <c r="EY45" s="141"/>
      <c r="EZ45" s="141"/>
      <c r="FA45" s="141"/>
      <c r="FB45" s="141"/>
      <c r="FC45" s="141"/>
      <c r="FD45" s="141"/>
      <c r="FE45" s="141"/>
      <c r="FF45" s="141"/>
      <c r="FG45" s="141"/>
      <c r="FH45" s="141"/>
      <c r="FI45" s="141"/>
      <c r="FJ45" s="141"/>
      <c r="FK45" s="141"/>
      <c r="FL45" s="141"/>
      <c r="FM45" s="141"/>
      <c r="FN45" s="141"/>
      <c r="FO45" s="141"/>
      <c r="FP45" s="141"/>
      <c r="FQ45" s="141"/>
      <c r="FR45" s="141"/>
      <c r="FS45" s="141"/>
      <c r="FT45" s="141"/>
      <c r="FU45" s="141"/>
      <c r="FV45" s="141"/>
      <c r="FW45" s="141"/>
      <c r="FX45" s="141"/>
      <c r="FY45" s="141"/>
      <c r="FZ45" s="141"/>
      <c r="GA45" s="141"/>
      <c r="GB45" s="141"/>
      <c r="GC45" s="141"/>
      <c r="GD45" s="141"/>
      <c r="GE45" s="141"/>
      <c r="GF45" s="141"/>
      <c r="GG45" s="141"/>
      <c r="GH45" s="141"/>
      <c r="GI45" s="141"/>
      <c r="GJ45" s="141"/>
      <c r="GK45" s="141"/>
      <c r="GL45" s="141"/>
      <c r="GM45" s="141"/>
      <c r="GN45" s="141"/>
      <c r="GO45" s="141"/>
      <c r="GP45" s="141"/>
      <c r="GQ45" s="141"/>
      <c r="GR45" s="141"/>
      <c r="GS45" s="141"/>
      <c r="GT45" s="141"/>
      <c r="GU45" s="141"/>
      <c r="GV45" s="141"/>
      <c r="GW45" s="141"/>
      <c r="GX45" s="141"/>
      <c r="GY45" s="141"/>
      <c r="GZ45" s="141"/>
      <c r="HA45" s="141"/>
      <c r="HB45" s="141"/>
      <c r="HC45" s="141"/>
      <c r="HD45" s="141"/>
      <c r="HE45" s="141"/>
      <c r="HF45" s="141"/>
      <c r="HG45" s="141"/>
      <c r="HH45" s="141"/>
      <c r="HI45" s="141"/>
      <c r="HJ45" s="141"/>
      <c r="HK45" s="141"/>
      <c r="HL45" s="141"/>
      <c r="HM45" s="141"/>
      <c r="HN45" s="141"/>
      <c r="HO45" s="141"/>
      <c r="HP45" s="141"/>
      <c r="HQ45" s="141"/>
      <c r="HR45" s="141"/>
      <c r="HS45" s="141"/>
      <c r="HT45" s="141"/>
      <c r="HU45" s="141"/>
      <c r="HV45" s="141"/>
      <c r="HW45" s="141"/>
      <c r="HX45" s="141"/>
      <c r="HY45" s="141"/>
      <c r="HZ45" s="141"/>
      <c r="IA45" s="141"/>
      <c r="IB45" s="141"/>
      <c r="IC45" s="141"/>
      <c r="ID45" s="141"/>
      <c r="IE45" s="141"/>
      <c r="IF45" s="141"/>
      <c r="IG45" s="141"/>
      <c r="IH45" s="141"/>
      <c r="II45" s="141"/>
      <c r="IJ45" s="141"/>
      <c r="IK45" s="141"/>
      <c r="IL45" s="141"/>
      <c r="IM45" s="141"/>
      <c r="IN45" s="141"/>
      <c r="IO45" s="141"/>
      <c r="IP45" s="141"/>
      <c r="IQ45" s="141"/>
      <c r="IR45" s="141"/>
      <c r="IS45" s="141"/>
      <c r="IT45" s="141"/>
      <c r="IU45" s="141"/>
      <c r="IV45" s="141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36" hidden="false" customHeight="true" outlineLevel="0" collapsed="false">
      <c r="A46" s="143" t="s">
        <v>256</v>
      </c>
      <c r="B46" s="143" t="s">
        <v>257</v>
      </c>
      <c r="C46" s="143" t="s">
        <v>258</v>
      </c>
      <c r="D46" s="146" t="str">
        <f aca="false">'контрол лист'!D45</f>
        <v>КИУ</v>
      </c>
      <c r="E46" s="146" t="n">
        <v>0</v>
      </c>
      <c r="F46" s="144" t="s">
        <v>194</v>
      </c>
      <c r="G46" s="146" t="n">
        <v>8</v>
      </c>
      <c r="H46" s="144" t="n">
        <v>0</v>
      </c>
      <c r="I46" s="144" t="s">
        <v>87</v>
      </c>
      <c r="J46" s="143" t="s">
        <v>259</v>
      </c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141"/>
      <c r="BP46" s="141"/>
      <c r="BQ46" s="141"/>
      <c r="BR46" s="141"/>
      <c r="BS46" s="141"/>
      <c r="BT46" s="141"/>
      <c r="BU46" s="141"/>
      <c r="BV46" s="141"/>
      <c r="BW46" s="141"/>
      <c r="BX46" s="141"/>
      <c r="BY46" s="141"/>
      <c r="BZ46" s="141"/>
      <c r="CA46" s="141"/>
      <c r="CB46" s="141"/>
      <c r="CC46" s="141"/>
      <c r="CD46" s="141"/>
      <c r="CE46" s="141"/>
      <c r="CF46" s="141"/>
      <c r="CG46" s="141"/>
      <c r="CH46" s="141"/>
      <c r="CI46" s="141"/>
      <c r="CJ46" s="141"/>
      <c r="CK46" s="141"/>
      <c r="CL46" s="141"/>
      <c r="CM46" s="141"/>
      <c r="CN46" s="141"/>
      <c r="CO46" s="141"/>
      <c r="CP46" s="141"/>
      <c r="CQ46" s="141"/>
      <c r="CR46" s="141"/>
      <c r="CS46" s="141"/>
      <c r="CT46" s="141"/>
      <c r="CU46" s="141"/>
      <c r="CV46" s="141"/>
      <c r="CW46" s="141"/>
      <c r="CX46" s="141"/>
      <c r="CY46" s="141"/>
      <c r="CZ46" s="141"/>
      <c r="DA46" s="141"/>
      <c r="DB46" s="141"/>
      <c r="DC46" s="141"/>
      <c r="DD46" s="141"/>
      <c r="DE46" s="141"/>
      <c r="DF46" s="141"/>
      <c r="DG46" s="141"/>
      <c r="DH46" s="141"/>
      <c r="DI46" s="141"/>
      <c r="DJ46" s="141"/>
      <c r="DK46" s="141"/>
      <c r="DL46" s="141"/>
      <c r="DM46" s="141"/>
      <c r="DN46" s="141"/>
      <c r="DO46" s="141"/>
      <c r="DP46" s="141"/>
      <c r="DQ46" s="141"/>
      <c r="DR46" s="141"/>
      <c r="DS46" s="141"/>
      <c r="DT46" s="141"/>
      <c r="DU46" s="141"/>
      <c r="DV46" s="141"/>
      <c r="DW46" s="141"/>
      <c r="DX46" s="141"/>
      <c r="DY46" s="14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M46" s="141"/>
      <c r="EN46" s="141"/>
      <c r="EO46" s="141"/>
      <c r="EP46" s="141"/>
      <c r="EQ46" s="141"/>
      <c r="ER46" s="141"/>
      <c r="ES46" s="141"/>
      <c r="ET46" s="141"/>
      <c r="EU46" s="141"/>
      <c r="EV46" s="141"/>
      <c r="EW46" s="141"/>
      <c r="EX46" s="141"/>
      <c r="EY46" s="141"/>
      <c r="EZ46" s="141"/>
      <c r="FA46" s="141"/>
      <c r="FB46" s="141"/>
      <c r="FC46" s="141"/>
      <c r="FD46" s="141"/>
      <c r="FE46" s="141"/>
      <c r="FF46" s="141"/>
      <c r="FG46" s="141"/>
      <c r="FH46" s="141"/>
      <c r="FI46" s="141"/>
      <c r="FJ46" s="141"/>
      <c r="FK46" s="141"/>
      <c r="FL46" s="141"/>
      <c r="FM46" s="141"/>
      <c r="FN46" s="141"/>
      <c r="FO46" s="141"/>
      <c r="FP46" s="141"/>
      <c r="FQ46" s="141"/>
      <c r="FR46" s="141"/>
      <c r="FS46" s="141"/>
      <c r="FT46" s="141"/>
      <c r="FU46" s="141"/>
      <c r="FV46" s="141"/>
      <c r="FW46" s="141"/>
      <c r="FX46" s="141"/>
      <c r="FY46" s="141"/>
      <c r="FZ46" s="141"/>
      <c r="GA46" s="141"/>
      <c r="GB46" s="141"/>
      <c r="GC46" s="141"/>
      <c r="GD46" s="141"/>
      <c r="GE46" s="141"/>
      <c r="GF46" s="141"/>
      <c r="GG46" s="141"/>
      <c r="GH46" s="141"/>
      <c r="GI46" s="141"/>
      <c r="GJ46" s="141"/>
      <c r="GK46" s="141"/>
      <c r="GL46" s="141"/>
      <c r="GM46" s="141"/>
      <c r="GN46" s="141"/>
      <c r="GO46" s="141"/>
      <c r="GP46" s="141"/>
      <c r="GQ46" s="141"/>
      <c r="GR46" s="141"/>
      <c r="GS46" s="141"/>
      <c r="GT46" s="141"/>
      <c r="GU46" s="141"/>
      <c r="GV46" s="141"/>
      <c r="GW46" s="141"/>
      <c r="GX46" s="141"/>
      <c r="GY46" s="141"/>
      <c r="GZ46" s="141"/>
      <c r="HA46" s="141"/>
      <c r="HB46" s="141"/>
      <c r="HC46" s="141"/>
      <c r="HD46" s="141"/>
      <c r="HE46" s="141"/>
      <c r="HF46" s="141"/>
      <c r="HG46" s="141"/>
      <c r="HH46" s="141"/>
      <c r="HI46" s="141"/>
      <c r="HJ46" s="141"/>
      <c r="HK46" s="141"/>
      <c r="HL46" s="141"/>
      <c r="HM46" s="141"/>
      <c r="HN46" s="141"/>
      <c r="HO46" s="141"/>
      <c r="HP46" s="141"/>
      <c r="HQ46" s="141"/>
      <c r="HR46" s="141"/>
      <c r="HS46" s="141"/>
      <c r="HT46" s="141"/>
      <c r="HU46" s="141"/>
      <c r="HV46" s="141"/>
      <c r="HW46" s="141"/>
      <c r="HX46" s="141"/>
      <c r="HY46" s="141"/>
      <c r="HZ46" s="141"/>
      <c r="IA46" s="141"/>
      <c r="IB46" s="141"/>
      <c r="IC46" s="141"/>
      <c r="ID46" s="141"/>
      <c r="IE46" s="141"/>
      <c r="IF46" s="141"/>
      <c r="IG46" s="141"/>
      <c r="IH46" s="141"/>
      <c r="II46" s="141"/>
      <c r="IJ46" s="141"/>
      <c r="IK46" s="141"/>
      <c r="IL46" s="141"/>
      <c r="IM46" s="141"/>
      <c r="IN46" s="141"/>
      <c r="IO46" s="141"/>
      <c r="IP46" s="141"/>
      <c r="IQ46" s="141"/>
      <c r="IR46" s="141"/>
      <c r="IS46" s="141"/>
      <c r="IT46" s="141"/>
      <c r="IU46" s="141"/>
      <c r="IV46" s="141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4" hidden="false" customHeight="true" outlineLevel="0" collapsed="false">
      <c r="A47" s="143" t="s">
        <v>260</v>
      </c>
      <c r="B47" s="143" t="s">
        <v>261</v>
      </c>
      <c r="C47" s="143" t="s">
        <v>258</v>
      </c>
      <c r="D47" s="146" t="str">
        <f aca="false">'контрол лист'!D46</f>
        <v>КИУ</v>
      </c>
      <c r="E47" s="146" t="n">
        <v>0</v>
      </c>
      <c r="F47" s="144" t="s">
        <v>194</v>
      </c>
      <c r="G47" s="146" t="n">
        <v>10</v>
      </c>
      <c r="H47" s="144" t="n">
        <v>0</v>
      </c>
      <c r="I47" s="144" t="s">
        <v>87</v>
      </c>
      <c r="J47" s="146" t="str">
        <f aca="false">'контрол лист'!J46</f>
        <v>Бродифакум 0,005% РОСС RU Д-RU.АД37.В.11289/19</v>
      </c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141"/>
      <c r="BR47" s="141"/>
      <c r="BS47" s="141"/>
      <c r="BT47" s="141"/>
      <c r="BU47" s="141"/>
      <c r="BV47" s="141"/>
      <c r="BW47" s="141"/>
      <c r="BX47" s="141"/>
      <c r="BY47" s="141"/>
      <c r="BZ47" s="141"/>
      <c r="CA47" s="141"/>
      <c r="CB47" s="141"/>
      <c r="CC47" s="141"/>
      <c r="CD47" s="141"/>
      <c r="CE47" s="141"/>
      <c r="CF47" s="141"/>
      <c r="CG47" s="141"/>
      <c r="CH47" s="141"/>
      <c r="CI47" s="141"/>
      <c r="CJ47" s="141"/>
      <c r="CK47" s="141"/>
      <c r="CL47" s="141"/>
      <c r="CM47" s="141"/>
      <c r="CN47" s="141"/>
      <c r="CO47" s="141"/>
      <c r="CP47" s="141"/>
      <c r="CQ47" s="141"/>
      <c r="CR47" s="141"/>
      <c r="CS47" s="141"/>
      <c r="CT47" s="141"/>
      <c r="CU47" s="141"/>
      <c r="CV47" s="141"/>
      <c r="CW47" s="141"/>
      <c r="CX47" s="141"/>
      <c r="CY47" s="141"/>
      <c r="CZ47" s="141"/>
      <c r="DA47" s="141"/>
      <c r="DB47" s="141"/>
      <c r="DC47" s="141"/>
      <c r="DD47" s="141"/>
      <c r="DE47" s="141"/>
      <c r="DF47" s="141"/>
      <c r="DG47" s="141"/>
      <c r="DH47" s="141"/>
      <c r="DI47" s="141"/>
      <c r="DJ47" s="141"/>
      <c r="DK47" s="141"/>
      <c r="DL47" s="141"/>
      <c r="DM47" s="141"/>
      <c r="DN47" s="141"/>
      <c r="DO47" s="141"/>
      <c r="DP47" s="141"/>
      <c r="DQ47" s="141"/>
      <c r="DR47" s="141"/>
      <c r="DS47" s="141"/>
      <c r="DT47" s="141"/>
      <c r="DU47" s="141"/>
      <c r="DV47" s="141"/>
      <c r="DW47" s="141"/>
      <c r="DX47" s="141"/>
      <c r="DY47" s="141"/>
      <c r="DZ47" s="141"/>
      <c r="EA47" s="141"/>
      <c r="EB47" s="141"/>
      <c r="EC47" s="141"/>
      <c r="ED47" s="141"/>
      <c r="EE47" s="141"/>
      <c r="EF47" s="141"/>
      <c r="EG47" s="141"/>
      <c r="EH47" s="141"/>
      <c r="EI47" s="141"/>
      <c r="EJ47" s="141"/>
      <c r="EK47" s="141"/>
      <c r="EL47" s="141"/>
      <c r="EM47" s="141"/>
      <c r="EN47" s="141"/>
      <c r="EO47" s="141"/>
      <c r="EP47" s="141"/>
      <c r="EQ47" s="141"/>
      <c r="ER47" s="141"/>
      <c r="ES47" s="141"/>
      <c r="ET47" s="141"/>
      <c r="EU47" s="141"/>
      <c r="EV47" s="141"/>
      <c r="EW47" s="141"/>
      <c r="EX47" s="141"/>
      <c r="EY47" s="141"/>
      <c r="EZ47" s="141"/>
      <c r="FA47" s="141"/>
      <c r="FB47" s="141"/>
      <c r="FC47" s="141"/>
      <c r="FD47" s="141"/>
      <c r="FE47" s="141"/>
      <c r="FF47" s="141"/>
      <c r="FG47" s="141"/>
      <c r="FH47" s="141"/>
      <c r="FI47" s="141"/>
      <c r="FJ47" s="141"/>
      <c r="FK47" s="141"/>
      <c r="FL47" s="141"/>
      <c r="FM47" s="141"/>
      <c r="FN47" s="141"/>
      <c r="FO47" s="141"/>
      <c r="FP47" s="141"/>
      <c r="FQ47" s="141"/>
      <c r="FR47" s="141"/>
      <c r="FS47" s="141"/>
      <c r="FT47" s="141"/>
      <c r="FU47" s="141"/>
      <c r="FV47" s="141"/>
      <c r="FW47" s="141"/>
      <c r="FX47" s="141"/>
      <c r="FY47" s="141"/>
      <c r="FZ47" s="141"/>
      <c r="GA47" s="141"/>
      <c r="GB47" s="141"/>
      <c r="GC47" s="141"/>
      <c r="GD47" s="141"/>
      <c r="GE47" s="141"/>
      <c r="GF47" s="141"/>
      <c r="GG47" s="141"/>
      <c r="GH47" s="141"/>
      <c r="GI47" s="141"/>
      <c r="GJ47" s="141"/>
      <c r="GK47" s="141"/>
      <c r="GL47" s="141"/>
      <c r="GM47" s="141"/>
      <c r="GN47" s="141"/>
      <c r="GO47" s="141"/>
      <c r="GP47" s="141"/>
      <c r="GQ47" s="141"/>
      <c r="GR47" s="141"/>
      <c r="GS47" s="141"/>
      <c r="GT47" s="141"/>
      <c r="GU47" s="141"/>
      <c r="GV47" s="141"/>
      <c r="GW47" s="141"/>
      <c r="GX47" s="141"/>
      <c r="GY47" s="141"/>
      <c r="GZ47" s="141"/>
      <c r="HA47" s="141"/>
      <c r="HB47" s="141"/>
      <c r="HC47" s="141"/>
      <c r="HD47" s="141"/>
      <c r="HE47" s="141"/>
      <c r="HF47" s="141"/>
      <c r="HG47" s="141"/>
      <c r="HH47" s="141"/>
      <c r="HI47" s="141"/>
      <c r="HJ47" s="141"/>
      <c r="HK47" s="141"/>
      <c r="HL47" s="141"/>
      <c r="HM47" s="141"/>
      <c r="HN47" s="141"/>
      <c r="HO47" s="141"/>
      <c r="HP47" s="141"/>
      <c r="HQ47" s="141"/>
      <c r="HR47" s="141"/>
      <c r="HS47" s="141"/>
      <c r="HT47" s="141"/>
      <c r="HU47" s="141"/>
      <c r="HV47" s="141"/>
      <c r="HW47" s="141"/>
      <c r="HX47" s="141"/>
      <c r="HY47" s="141"/>
      <c r="HZ47" s="141"/>
      <c r="IA47" s="141"/>
      <c r="IB47" s="141"/>
      <c r="IC47" s="141"/>
      <c r="ID47" s="141"/>
      <c r="IE47" s="141"/>
      <c r="IF47" s="141"/>
      <c r="IG47" s="141"/>
      <c r="IH47" s="141"/>
      <c r="II47" s="141"/>
      <c r="IJ47" s="141"/>
      <c r="IK47" s="141"/>
      <c r="IL47" s="141"/>
      <c r="IM47" s="141"/>
      <c r="IN47" s="141"/>
      <c r="IO47" s="141"/>
      <c r="IP47" s="141"/>
      <c r="IQ47" s="141"/>
      <c r="IR47" s="141"/>
      <c r="IS47" s="141"/>
      <c r="IT47" s="141"/>
      <c r="IU47" s="141"/>
      <c r="IV47" s="141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24" hidden="false" customHeight="true" outlineLevel="0" collapsed="false">
      <c r="A48" s="143" t="s">
        <v>262</v>
      </c>
      <c r="B48" s="143" t="s">
        <v>263</v>
      </c>
      <c r="C48" s="143" t="s">
        <v>258</v>
      </c>
      <c r="D48" s="146" t="str">
        <f aca="false">'контрол лист'!D47</f>
        <v>КИУ</v>
      </c>
      <c r="E48" s="146" t="n">
        <v>0</v>
      </c>
      <c r="F48" s="144" t="s">
        <v>194</v>
      </c>
      <c r="G48" s="146" t="n">
        <v>8</v>
      </c>
      <c r="H48" s="144" t="n">
        <v>0</v>
      </c>
      <c r="I48" s="144" t="s">
        <v>87</v>
      </c>
      <c r="J48" s="146" t="str">
        <f aca="false">'контрол лист'!J47</f>
        <v>Бродифакум 0,005% РОСС RU Д-RU.АД37.В.11289/19</v>
      </c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141"/>
      <c r="CZ48" s="141"/>
      <c r="DA48" s="141"/>
      <c r="DB48" s="141"/>
      <c r="DC48" s="141"/>
      <c r="DD48" s="141"/>
      <c r="DE48" s="141"/>
      <c r="DF48" s="141"/>
      <c r="DG48" s="141"/>
      <c r="DH48" s="141"/>
      <c r="DI48" s="141"/>
      <c r="DJ48" s="141"/>
      <c r="DK48" s="141"/>
      <c r="DL48" s="141"/>
      <c r="DM48" s="141"/>
      <c r="DN48" s="141"/>
      <c r="DO48" s="141"/>
      <c r="DP48" s="141"/>
      <c r="DQ48" s="141"/>
      <c r="DR48" s="141"/>
      <c r="DS48" s="141"/>
      <c r="DT48" s="141"/>
      <c r="DU48" s="141"/>
      <c r="DV48" s="141"/>
      <c r="DW48" s="141"/>
      <c r="DX48" s="141"/>
      <c r="DY48" s="141"/>
      <c r="DZ48" s="141"/>
      <c r="EA48" s="141"/>
      <c r="EB48" s="141"/>
      <c r="EC48" s="141"/>
      <c r="ED48" s="141"/>
      <c r="EE48" s="141"/>
      <c r="EF48" s="141"/>
      <c r="EG48" s="141"/>
      <c r="EH48" s="141"/>
      <c r="EI48" s="141"/>
      <c r="EJ48" s="141"/>
      <c r="EK48" s="141"/>
      <c r="EL48" s="141"/>
      <c r="EM48" s="141"/>
      <c r="EN48" s="141"/>
      <c r="EO48" s="141"/>
      <c r="EP48" s="141"/>
      <c r="EQ48" s="141"/>
      <c r="ER48" s="141"/>
      <c r="ES48" s="141"/>
      <c r="ET48" s="141"/>
      <c r="EU48" s="141"/>
      <c r="EV48" s="141"/>
      <c r="EW48" s="141"/>
      <c r="EX48" s="141"/>
      <c r="EY48" s="141"/>
      <c r="EZ48" s="141"/>
      <c r="FA48" s="141"/>
      <c r="FB48" s="141"/>
      <c r="FC48" s="141"/>
      <c r="FD48" s="141"/>
      <c r="FE48" s="141"/>
      <c r="FF48" s="141"/>
      <c r="FG48" s="141"/>
      <c r="FH48" s="141"/>
      <c r="FI48" s="141"/>
      <c r="FJ48" s="141"/>
      <c r="FK48" s="141"/>
      <c r="FL48" s="141"/>
      <c r="FM48" s="141"/>
      <c r="FN48" s="141"/>
      <c r="FO48" s="141"/>
      <c r="FP48" s="141"/>
      <c r="FQ48" s="141"/>
      <c r="FR48" s="141"/>
      <c r="FS48" s="141"/>
      <c r="FT48" s="141"/>
      <c r="FU48" s="141"/>
      <c r="FV48" s="141"/>
      <c r="FW48" s="141"/>
      <c r="FX48" s="141"/>
      <c r="FY48" s="141"/>
      <c r="FZ48" s="141"/>
      <c r="GA48" s="141"/>
      <c r="GB48" s="141"/>
      <c r="GC48" s="141"/>
      <c r="GD48" s="141"/>
      <c r="GE48" s="141"/>
      <c r="GF48" s="141"/>
      <c r="GG48" s="141"/>
      <c r="GH48" s="141"/>
      <c r="GI48" s="141"/>
      <c r="GJ48" s="141"/>
      <c r="GK48" s="141"/>
      <c r="GL48" s="141"/>
      <c r="GM48" s="141"/>
      <c r="GN48" s="141"/>
      <c r="GO48" s="141"/>
      <c r="GP48" s="141"/>
      <c r="GQ48" s="141"/>
      <c r="GR48" s="141"/>
      <c r="GS48" s="141"/>
      <c r="GT48" s="141"/>
      <c r="GU48" s="141"/>
      <c r="GV48" s="141"/>
      <c r="GW48" s="141"/>
      <c r="GX48" s="141"/>
      <c r="GY48" s="141"/>
      <c r="GZ48" s="141"/>
      <c r="HA48" s="141"/>
      <c r="HB48" s="141"/>
      <c r="HC48" s="141"/>
      <c r="HD48" s="141"/>
      <c r="HE48" s="141"/>
      <c r="HF48" s="141"/>
      <c r="HG48" s="141"/>
      <c r="HH48" s="141"/>
      <c r="HI48" s="141"/>
      <c r="HJ48" s="141"/>
      <c r="HK48" s="141"/>
      <c r="HL48" s="141"/>
      <c r="HM48" s="141"/>
      <c r="HN48" s="141"/>
      <c r="HO48" s="141"/>
      <c r="HP48" s="141"/>
      <c r="HQ48" s="141"/>
      <c r="HR48" s="141"/>
      <c r="HS48" s="141"/>
      <c r="HT48" s="141"/>
      <c r="HU48" s="141"/>
      <c r="HV48" s="141"/>
      <c r="HW48" s="141"/>
      <c r="HX48" s="141"/>
      <c r="HY48" s="141"/>
      <c r="HZ48" s="141"/>
      <c r="IA48" s="141"/>
      <c r="IB48" s="141"/>
      <c r="IC48" s="141"/>
      <c r="ID48" s="141"/>
      <c r="IE48" s="141"/>
      <c r="IF48" s="141"/>
      <c r="IG48" s="141"/>
      <c r="IH48" s="141"/>
      <c r="II48" s="141"/>
      <c r="IJ48" s="141"/>
      <c r="IK48" s="141"/>
      <c r="IL48" s="141"/>
      <c r="IM48" s="141"/>
      <c r="IN48" s="141"/>
      <c r="IO48" s="141"/>
      <c r="IP48" s="141"/>
      <c r="IQ48" s="141"/>
      <c r="IR48" s="141"/>
      <c r="IS48" s="141"/>
      <c r="IT48" s="141"/>
      <c r="IU48" s="141"/>
      <c r="IV48" s="141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24" hidden="false" customHeight="true" outlineLevel="0" collapsed="false">
      <c r="A49" s="143" t="s">
        <v>264</v>
      </c>
      <c r="B49" s="143" t="s">
        <v>265</v>
      </c>
      <c r="C49" s="143" t="s">
        <v>258</v>
      </c>
      <c r="D49" s="146" t="str">
        <f aca="false">'контрол лист'!D48</f>
        <v>КИУ</v>
      </c>
      <c r="E49" s="146" t="n">
        <v>0</v>
      </c>
      <c r="F49" s="144" t="s">
        <v>194</v>
      </c>
      <c r="G49" s="146" t="n">
        <v>8</v>
      </c>
      <c r="H49" s="144" t="n">
        <v>0</v>
      </c>
      <c r="I49" s="144" t="s">
        <v>87</v>
      </c>
      <c r="J49" s="146" t="str">
        <f aca="false">'контрол лист'!J48</f>
        <v>Бродифакум 0,005% РОСС RU Д-RU.АД37.В.11289/19</v>
      </c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141"/>
      <c r="BR49" s="141"/>
      <c r="BS49" s="141"/>
      <c r="BT49" s="141"/>
      <c r="BU49" s="141"/>
      <c r="BV49" s="141"/>
      <c r="BW49" s="141"/>
      <c r="BX49" s="141"/>
      <c r="BY49" s="141"/>
      <c r="BZ49" s="141"/>
      <c r="CA49" s="141"/>
      <c r="CB49" s="141"/>
      <c r="CC49" s="141"/>
      <c r="CD49" s="141"/>
      <c r="CE49" s="141"/>
      <c r="CF49" s="141"/>
      <c r="CG49" s="141"/>
      <c r="CH49" s="141"/>
      <c r="CI49" s="141"/>
      <c r="CJ49" s="141"/>
      <c r="CK49" s="141"/>
      <c r="CL49" s="141"/>
      <c r="CM49" s="141"/>
      <c r="CN49" s="141"/>
      <c r="CO49" s="141"/>
      <c r="CP49" s="141"/>
      <c r="CQ49" s="141"/>
      <c r="CR49" s="141"/>
      <c r="CS49" s="141"/>
      <c r="CT49" s="141"/>
      <c r="CU49" s="141"/>
      <c r="CV49" s="141"/>
      <c r="CW49" s="141"/>
      <c r="CX49" s="141"/>
      <c r="CY49" s="141"/>
      <c r="CZ49" s="141"/>
      <c r="DA49" s="141"/>
      <c r="DB49" s="141"/>
      <c r="DC49" s="141"/>
      <c r="DD49" s="141"/>
      <c r="DE49" s="141"/>
      <c r="DF49" s="141"/>
      <c r="DG49" s="141"/>
      <c r="DH49" s="141"/>
      <c r="DI49" s="141"/>
      <c r="DJ49" s="141"/>
      <c r="DK49" s="141"/>
      <c r="DL49" s="141"/>
      <c r="DM49" s="141"/>
      <c r="DN49" s="141"/>
      <c r="DO49" s="141"/>
      <c r="DP49" s="141"/>
      <c r="DQ49" s="141"/>
      <c r="DR49" s="141"/>
      <c r="DS49" s="141"/>
      <c r="DT49" s="141"/>
      <c r="DU49" s="141"/>
      <c r="DV49" s="141"/>
      <c r="DW49" s="141"/>
      <c r="DX49" s="141"/>
      <c r="DY49" s="141"/>
      <c r="DZ49" s="141"/>
      <c r="EA49" s="141"/>
      <c r="EB49" s="141"/>
      <c r="EC49" s="141"/>
      <c r="ED49" s="141"/>
      <c r="EE49" s="141"/>
      <c r="EF49" s="141"/>
      <c r="EG49" s="141"/>
      <c r="EH49" s="141"/>
      <c r="EI49" s="141"/>
      <c r="EJ49" s="141"/>
      <c r="EK49" s="141"/>
      <c r="EL49" s="141"/>
      <c r="EM49" s="141"/>
      <c r="EN49" s="141"/>
      <c r="EO49" s="141"/>
      <c r="EP49" s="141"/>
      <c r="EQ49" s="141"/>
      <c r="ER49" s="141"/>
      <c r="ES49" s="141"/>
      <c r="ET49" s="141"/>
      <c r="EU49" s="141"/>
      <c r="EV49" s="141"/>
      <c r="EW49" s="141"/>
      <c r="EX49" s="141"/>
      <c r="EY49" s="141"/>
      <c r="EZ49" s="141"/>
      <c r="FA49" s="141"/>
      <c r="FB49" s="141"/>
      <c r="FC49" s="141"/>
      <c r="FD49" s="141"/>
      <c r="FE49" s="141"/>
      <c r="FF49" s="141"/>
      <c r="FG49" s="141"/>
      <c r="FH49" s="141"/>
      <c r="FI49" s="141"/>
      <c r="FJ49" s="141"/>
      <c r="FK49" s="141"/>
      <c r="FL49" s="141"/>
      <c r="FM49" s="141"/>
      <c r="FN49" s="141"/>
      <c r="FO49" s="141"/>
      <c r="FP49" s="141"/>
      <c r="FQ49" s="141"/>
      <c r="FR49" s="141"/>
      <c r="FS49" s="141"/>
      <c r="FT49" s="141"/>
      <c r="FU49" s="141"/>
      <c r="FV49" s="141"/>
      <c r="FW49" s="141"/>
      <c r="FX49" s="141"/>
      <c r="FY49" s="141"/>
      <c r="FZ49" s="141"/>
      <c r="GA49" s="141"/>
      <c r="GB49" s="141"/>
      <c r="GC49" s="141"/>
      <c r="GD49" s="141"/>
      <c r="GE49" s="141"/>
      <c r="GF49" s="141"/>
      <c r="GG49" s="141"/>
      <c r="GH49" s="141"/>
      <c r="GI49" s="141"/>
      <c r="GJ49" s="141"/>
      <c r="GK49" s="141"/>
      <c r="GL49" s="141"/>
      <c r="GM49" s="141"/>
      <c r="GN49" s="141"/>
      <c r="GO49" s="141"/>
      <c r="GP49" s="141"/>
      <c r="GQ49" s="141"/>
      <c r="GR49" s="141"/>
      <c r="GS49" s="141"/>
      <c r="GT49" s="141"/>
      <c r="GU49" s="141"/>
      <c r="GV49" s="141"/>
      <c r="GW49" s="141"/>
      <c r="GX49" s="141"/>
      <c r="GY49" s="141"/>
      <c r="GZ49" s="141"/>
      <c r="HA49" s="141"/>
      <c r="HB49" s="141"/>
      <c r="HC49" s="141"/>
      <c r="HD49" s="141"/>
      <c r="HE49" s="141"/>
      <c r="HF49" s="141"/>
      <c r="HG49" s="141"/>
      <c r="HH49" s="141"/>
      <c r="HI49" s="141"/>
      <c r="HJ49" s="141"/>
      <c r="HK49" s="141"/>
      <c r="HL49" s="141"/>
      <c r="HM49" s="141"/>
      <c r="HN49" s="141"/>
      <c r="HO49" s="141"/>
      <c r="HP49" s="141"/>
      <c r="HQ49" s="141"/>
      <c r="HR49" s="141"/>
      <c r="HS49" s="141"/>
      <c r="HT49" s="141"/>
      <c r="HU49" s="141"/>
      <c r="HV49" s="141"/>
      <c r="HW49" s="141"/>
      <c r="HX49" s="141"/>
      <c r="HY49" s="141"/>
      <c r="HZ49" s="141"/>
      <c r="IA49" s="141"/>
      <c r="IB49" s="141"/>
      <c r="IC49" s="141"/>
      <c r="ID49" s="141"/>
      <c r="IE49" s="141"/>
      <c r="IF49" s="141"/>
      <c r="IG49" s="141"/>
      <c r="IH49" s="141"/>
      <c r="II49" s="141"/>
      <c r="IJ49" s="141"/>
      <c r="IK49" s="141"/>
      <c r="IL49" s="141"/>
      <c r="IM49" s="141"/>
      <c r="IN49" s="141"/>
      <c r="IO49" s="141"/>
      <c r="IP49" s="141"/>
      <c r="IQ49" s="141"/>
      <c r="IR49" s="141"/>
      <c r="IS49" s="141"/>
      <c r="IT49" s="141"/>
      <c r="IU49" s="141"/>
      <c r="IV49" s="141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24" hidden="false" customHeight="true" outlineLevel="0" collapsed="false">
      <c r="A50" s="143" t="s">
        <v>266</v>
      </c>
      <c r="B50" s="143" t="s">
        <v>267</v>
      </c>
      <c r="C50" s="143" t="s">
        <v>258</v>
      </c>
      <c r="D50" s="146" t="str">
        <f aca="false">'контрол лист'!D49</f>
        <v>КИУ</v>
      </c>
      <c r="E50" s="146" t="n">
        <v>0</v>
      </c>
      <c r="F50" s="144" t="s">
        <v>194</v>
      </c>
      <c r="G50" s="146" t="n">
        <v>8</v>
      </c>
      <c r="H50" s="144" t="n">
        <v>0</v>
      </c>
      <c r="I50" s="144" t="s">
        <v>87</v>
      </c>
      <c r="J50" s="146" t="str">
        <f aca="false">'контрол лист'!J49</f>
        <v>Бродифакум 0,005% РОСС RU Д-RU.АД37.В.11289/19</v>
      </c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1"/>
      <c r="BY50" s="141"/>
      <c r="BZ50" s="141"/>
      <c r="CA50" s="141"/>
      <c r="CB50" s="141"/>
      <c r="CC50" s="141"/>
      <c r="CD50" s="141"/>
      <c r="CE50" s="141"/>
      <c r="CF50" s="141"/>
      <c r="CG50" s="141"/>
      <c r="CH50" s="141"/>
      <c r="CI50" s="141"/>
      <c r="CJ50" s="141"/>
      <c r="CK50" s="141"/>
      <c r="CL50" s="141"/>
      <c r="CM50" s="141"/>
      <c r="CN50" s="141"/>
      <c r="CO50" s="141"/>
      <c r="CP50" s="141"/>
      <c r="CQ50" s="141"/>
      <c r="CR50" s="141"/>
      <c r="CS50" s="141"/>
      <c r="CT50" s="141"/>
      <c r="CU50" s="141"/>
      <c r="CV50" s="141"/>
      <c r="CW50" s="141"/>
      <c r="CX50" s="141"/>
      <c r="CY50" s="141"/>
      <c r="CZ50" s="141"/>
      <c r="DA50" s="141"/>
      <c r="DB50" s="141"/>
      <c r="DC50" s="141"/>
      <c r="DD50" s="141"/>
      <c r="DE50" s="141"/>
      <c r="DF50" s="141"/>
      <c r="DG50" s="141"/>
      <c r="DH50" s="141"/>
      <c r="DI50" s="141"/>
      <c r="DJ50" s="141"/>
      <c r="DK50" s="141"/>
      <c r="DL50" s="141"/>
      <c r="DM50" s="141"/>
      <c r="DN50" s="141"/>
      <c r="DO50" s="141"/>
      <c r="DP50" s="141"/>
      <c r="DQ50" s="141"/>
      <c r="DR50" s="141"/>
      <c r="DS50" s="141"/>
      <c r="DT50" s="141"/>
      <c r="DU50" s="141"/>
      <c r="DV50" s="141"/>
      <c r="DW50" s="141"/>
      <c r="DX50" s="141"/>
      <c r="DY50" s="141"/>
      <c r="DZ50" s="141"/>
      <c r="EA50" s="141"/>
      <c r="EB50" s="141"/>
      <c r="EC50" s="141"/>
      <c r="ED50" s="141"/>
      <c r="EE50" s="141"/>
      <c r="EF50" s="141"/>
      <c r="EG50" s="141"/>
      <c r="EH50" s="141"/>
      <c r="EI50" s="141"/>
      <c r="EJ50" s="141"/>
      <c r="EK50" s="141"/>
      <c r="EL50" s="141"/>
      <c r="EM50" s="141"/>
      <c r="EN50" s="141"/>
      <c r="EO50" s="141"/>
      <c r="EP50" s="141"/>
      <c r="EQ50" s="141"/>
      <c r="ER50" s="141"/>
      <c r="ES50" s="141"/>
      <c r="ET50" s="141"/>
      <c r="EU50" s="141"/>
      <c r="EV50" s="141"/>
      <c r="EW50" s="141"/>
      <c r="EX50" s="141"/>
      <c r="EY50" s="141"/>
      <c r="EZ50" s="141"/>
      <c r="FA50" s="141"/>
      <c r="FB50" s="141"/>
      <c r="FC50" s="141"/>
      <c r="FD50" s="141"/>
      <c r="FE50" s="141"/>
      <c r="FF50" s="141"/>
      <c r="FG50" s="141"/>
      <c r="FH50" s="141"/>
      <c r="FI50" s="141"/>
      <c r="FJ50" s="141"/>
      <c r="FK50" s="141"/>
      <c r="FL50" s="141"/>
      <c r="FM50" s="141"/>
      <c r="FN50" s="141"/>
      <c r="FO50" s="141"/>
      <c r="FP50" s="141"/>
      <c r="FQ50" s="141"/>
      <c r="FR50" s="141"/>
      <c r="FS50" s="141"/>
      <c r="FT50" s="141"/>
      <c r="FU50" s="141"/>
      <c r="FV50" s="141"/>
      <c r="FW50" s="141"/>
      <c r="FX50" s="141"/>
      <c r="FY50" s="141"/>
      <c r="FZ50" s="141"/>
      <c r="GA50" s="141"/>
      <c r="GB50" s="141"/>
      <c r="GC50" s="141"/>
      <c r="GD50" s="141"/>
      <c r="GE50" s="141"/>
      <c r="GF50" s="141"/>
      <c r="GG50" s="141"/>
      <c r="GH50" s="141"/>
      <c r="GI50" s="141"/>
      <c r="GJ50" s="141"/>
      <c r="GK50" s="141"/>
      <c r="GL50" s="141"/>
      <c r="GM50" s="141"/>
      <c r="GN50" s="141"/>
      <c r="GO50" s="141"/>
      <c r="GP50" s="141"/>
      <c r="GQ50" s="141"/>
      <c r="GR50" s="141"/>
      <c r="GS50" s="141"/>
      <c r="GT50" s="141"/>
      <c r="GU50" s="141"/>
      <c r="GV50" s="141"/>
      <c r="GW50" s="141"/>
      <c r="GX50" s="141"/>
      <c r="GY50" s="141"/>
      <c r="GZ50" s="141"/>
      <c r="HA50" s="141"/>
      <c r="HB50" s="141"/>
      <c r="HC50" s="141"/>
      <c r="HD50" s="141"/>
      <c r="HE50" s="141"/>
      <c r="HF50" s="141"/>
      <c r="HG50" s="141"/>
      <c r="HH50" s="141"/>
      <c r="HI50" s="141"/>
      <c r="HJ50" s="141"/>
      <c r="HK50" s="141"/>
      <c r="HL50" s="141"/>
      <c r="HM50" s="141"/>
      <c r="HN50" s="141"/>
      <c r="HO50" s="141"/>
      <c r="HP50" s="141"/>
      <c r="HQ50" s="141"/>
      <c r="HR50" s="141"/>
      <c r="HS50" s="141"/>
      <c r="HT50" s="141"/>
      <c r="HU50" s="141"/>
      <c r="HV50" s="141"/>
      <c r="HW50" s="141"/>
      <c r="HX50" s="141"/>
      <c r="HY50" s="141"/>
      <c r="HZ50" s="141"/>
      <c r="IA50" s="141"/>
      <c r="IB50" s="141"/>
      <c r="IC50" s="141"/>
      <c r="ID50" s="141"/>
      <c r="IE50" s="141"/>
      <c r="IF50" s="141"/>
      <c r="IG50" s="141"/>
      <c r="IH50" s="141"/>
      <c r="II50" s="141"/>
      <c r="IJ50" s="141"/>
      <c r="IK50" s="141"/>
      <c r="IL50" s="141"/>
      <c r="IM50" s="141"/>
      <c r="IN50" s="141"/>
      <c r="IO50" s="141"/>
      <c r="IP50" s="141"/>
      <c r="IQ50" s="141"/>
      <c r="IR50" s="141"/>
      <c r="IS50" s="141"/>
      <c r="IT50" s="141"/>
      <c r="IU50" s="141"/>
      <c r="IV50" s="141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4" hidden="false" customHeight="true" outlineLevel="0" collapsed="false">
      <c r="A51" s="143" t="s">
        <v>268</v>
      </c>
      <c r="B51" s="143" t="s">
        <v>269</v>
      </c>
      <c r="C51" s="143" t="s">
        <v>258</v>
      </c>
      <c r="D51" s="146" t="str">
        <f aca="false">'контрол лист'!D50</f>
        <v>КИУ</v>
      </c>
      <c r="E51" s="146" t="n">
        <v>0</v>
      </c>
      <c r="F51" s="144" t="s">
        <v>270</v>
      </c>
      <c r="G51" s="146" t="n">
        <v>5</v>
      </c>
      <c r="H51" s="144" t="n">
        <v>0</v>
      </c>
      <c r="I51" s="144" t="s">
        <v>87</v>
      </c>
      <c r="J51" s="146" t="str">
        <f aca="false">'контрол лист'!J50</f>
        <v>Бродифакум 0,005% РОСС RU Д-RU.АД37.В.11289/19</v>
      </c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41"/>
      <c r="CW51" s="141"/>
      <c r="CX51" s="141"/>
      <c r="CY51" s="141"/>
      <c r="CZ51" s="141"/>
      <c r="DA51" s="141"/>
      <c r="DB51" s="141"/>
      <c r="DC51" s="141"/>
      <c r="DD51" s="141"/>
      <c r="DE51" s="141"/>
      <c r="DF51" s="141"/>
      <c r="DG51" s="141"/>
      <c r="DH51" s="141"/>
      <c r="DI51" s="141"/>
      <c r="DJ51" s="141"/>
      <c r="DK51" s="141"/>
      <c r="DL51" s="141"/>
      <c r="DM51" s="141"/>
      <c r="DN51" s="141"/>
      <c r="DO51" s="141"/>
      <c r="DP51" s="141"/>
      <c r="DQ51" s="141"/>
      <c r="DR51" s="141"/>
      <c r="DS51" s="141"/>
      <c r="DT51" s="141"/>
      <c r="DU51" s="141"/>
      <c r="DV51" s="141"/>
      <c r="DW51" s="141"/>
      <c r="DX51" s="141"/>
      <c r="DY51" s="141"/>
      <c r="DZ51" s="141"/>
      <c r="EA51" s="141"/>
      <c r="EB51" s="141"/>
      <c r="EC51" s="141"/>
      <c r="ED51" s="141"/>
      <c r="EE51" s="141"/>
      <c r="EF51" s="141"/>
      <c r="EG51" s="141"/>
      <c r="EH51" s="141"/>
      <c r="EI51" s="141"/>
      <c r="EJ51" s="141"/>
      <c r="EK51" s="141"/>
      <c r="EL51" s="141"/>
      <c r="EM51" s="141"/>
      <c r="EN51" s="141"/>
      <c r="EO51" s="141"/>
      <c r="EP51" s="141"/>
      <c r="EQ51" s="141"/>
      <c r="ER51" s="141"/>
      <c r="ES51" s="141"/>
      <c r="ET51" s="141"/>
      <c r="EU51" s="141"/>
      <c r="EV51" s="141"/>
      <c r="EW51" s="141"/>
      <c r="EX51" s="141"/>
      <c r="EY51" s="141"/>
      <c r="EZ51" s="141"/>
      <c r="FA51" s="141"/>
      <c r="FB51" s="141"/>
      <c r="FC51" s="141"/>
      <c r="FD51" s="141"/>
      <c r="FE51" s="141"/>
      <c r="FF51" s="141"/>
      <c r="FG51" s="141"/>
      <c r="FH51" s="141"/>
      <c r="FI51" s="141"/>
      <c r="FJ51" s="141"/>
      <c r="FK51" s="141"/>
      <c r="FL51" s="141"/>
      <c r="FM51" s="141"/>
      <c r="FN51" s="141"/>
      <c r="FO51" s="141"/>
      <c r="FP51" s="141"/>
      <c r="FQ51" s="141"/>
      <c r="FR51" s="141"/>
      <c r="FS51" s="141"/>
      <c r="FT51" s="141"/>
      <c r="FU51" s="141"/>
      <c r="FV51" s="141"/>
      <c r="FW51" s="141"/>
      <c r="FX51" s="141"/>
      <c r="FY51" s="141"/>
      <c r="FZ51" s="141"/>
      <c r="GA51" s="141"/>
      <c r="GB51" s="141"/>
      <c r="GC51" s="141"/>
      <c r="GD51" s="141"/>
      <c r="GE51" s="141"/>
      <c r="GF51" s="141"/>
      <c r="GG51" s="141"/>
      <c r="GH51" s="141"/>
      <c r="GI51" s="141"/>
      <c r="GJ51" s="141"/>
      <c r="GK51" s="141"/>
      <c r="GL51" s="141"/>
      <c r="GM51" s="141"/>
      <c r="GN51" s="141"/>
      <c r="GO51" s="141"/>
      <c r="GP51" s="141"/>
      <c r="GQ51" s="141"/>
      <c r="GR51" s="141"/>
      <c r="GS51" s="141"/>
      <c r="GT51" s="141"/>
      <c r="GU51" s="141"/>
      <c r="GV51" s="141"/>
      <c r="GW51" s="141"/>
      <c r="GX51" s="141"/>
      <c r="GY51" s="141"/>
      <c r="GZ51" s="141"/>
      <c r="HA51" s="141"/>
      <c r="HB51" s="141"/>
      <c r="HC51" s="141"/>
      <c r="HD51" s="141"/>
      <c r="HE51" s="141"/>
      <c r="HF51" s="141"/>
      <c r="HG51" s="141"/>
      <c r="HH51" s="141"/>
      <c r="HI51" s="141"/>
      <c r="HJ51" s="141"/>
      <c r="HK51" s="141"/>
      <c r="HL51" s="141"/>
      <c r="HM51" s="141"/>
      <c r="HN51" s="141"/>
      <c r="HO51" s="141"/>
      <c r="HP51" s="141"/>
      <c r="HQ51" s="141"/>
      <c r="HR51" s="141"/>
      <c r="HS51" s="141"/>
      <c r="HT51" s="141"/>
      <c r="HU51" s="141"/>
      <c r="HV51" s="141"/>
      <c r="HW51" s="141"/>
      <c r="HX51" s="141"/>
      <c r="HY51" s="141"/>
      <c r="HZ51" s="141"/>
      <c r="IA51" s="141"/>
      <c r="IB51" s="141"/>
      <c r="IC51" s="141"/>
      <c r="ID51" s="141"/>
      <c r="IE51" s="141"/>
      <c r="IF51" s="141"/>
      <c r="IG51" s="141"/>
      <c r="IH51" s="141"/>
      <c r="II51" s="141"/>
      <c r="IJ51" s="141"/>
      <c r="IK51" s="141"/>
      <c r="IL51" s="141"/>
      <c r="IM51" s="141"/>
      <c r="IN51" s="141"/>
      <c r="IO51" s="141"/>
      <c r="IP51" s="141"/>
      <c r="IQ51" s="141"/>
      <c r="IR51" s="141"/>
      <c r="IS51" s="141"/>
      <c r="IT51" s="141"/>
      <c r="IU51" s="141"/>
      <c r="IV51" s="141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36" hidden="false" customHeight="true" outlineLevel="0" collapsed="false">
      <c r="A52" s="143" t="s">
        <v>271</v>
      </c>
      <c r="B52" s="143" t="s">
        <v>272</v>
      </c>
      <c r="C52" s="143" t="s">
        <v>258</v>
      </c>
      <c r="D52" s="146" t="str">
        <f aca="false">'контрол лист'!D51</f>
        <v>КИУ</v>
      </c>
      <c r="E52" s="146" t="n">
        <v>0</v>
      </c>
      <c r="F52" s="144" t="s">
        <v>270</v>
      </c>
      <c r="G52" s="146" t="n">
        <v>11</v>
      </c>
      <c r="H52" s="144" t="n">
        <v>0</v>
      </c>
      <c r="I52" s="144" t="s">
        <v>87</v>
      </c>
      <c r="J52" s="146" t="str">
        <f aca="false">'контрол лист'!J51</f>
        <v>Бродифакум 0,005% РОСС RU Д-RU.АД37.В.11289/19</v>
      </c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1"/>
      <c r="BY52" s="141"/>
      <c r="BZ52" s="141"/>
      <c r="CA52" s="141"/>
      <c r="CB52" s="141"/>
      <c r="CC52" s="141"/>
      <c r="CD52" s="141"/>
      <c r="CE52" s="141"/>
      <c r="CF52" s="141"/>
      <c r="CG52" s="141"/>
      <c r="CH52" s="141"/>
      <c r="CI52" s="141"/>
      <c r="CJ52" s="141"/>
      <c r="CK52" s="141"/>
      <c r="CL52" s="141"/>
      <c r="CM52" s="141"/>
      <c r="CN52" s="141"/>
      <c r="CO52" s="141"/>
      <c r="CP52" s="141"/>
      <c r="CQ52" s="141"/>
      <c r="CR52" s="141"/>
      <c r="CS52" s="141"/>
      <c r="CT52" s="141"/>
      <c r="CU52" s="141"/>
      <c r="CV52" s="141"/>
      <c r="CW52" s="141"/>
      <c r="CX52" s="141"/>
      <c r="CY52" s="141"/>
      <c r="CZ52" s="141"/>
      <c r="DA52" s="141"/>
      <c r="DB52" s="141"/>
      <c r="DC52" s="141"/>
      <c r="DD52" s="141"/>
      <c r="DE52" s="141"/>
      <c r="DF52" s="141"/>
      <c r="DG52" s="141"/>
      <c r="DH52" s="141"/>
      <c r="DI52" s="141"/>
      <c r="DJ52" s="141"/>
      <c r="DK52" s="141"/>
      <c r="DL52" s="141"/>
      <c r="DM52" s="141"/>
      <c r="DN52" s="141"/>
      <c r="DO52" s="141"/>
      <c r="DP52" s="141"/>
      <c r="DQ52" s="141"/>
      <c r="DR52" s="141"/>
      <c r="DS52" s="141"/>
      <c r="DT52" s="141"/>
      <c r="DU52" s="141"/>
      <c r="DV52" s="141"/>
      <c r="DW52" s="141"/>
      <c r="DX52" s="141"/>
      <c r="DY52" s="141"/>
      <c r="DZ52" s="141"/>
      <c r="EA52" s="141"/>
      <c r="EB52" s="141"/>
      <c r="EC52" s="141"/>
      <c r="ED52" s="141"/>
      <c r="EE52" s="141"/>
      <c r="EF52" s="141"/>
      <c r="EG52" s="141"/>
      <c r="EH52" s="141"/>
      <c r="EI52" s="141"/>
      <c r="EJ52" s="141"/>
      <c r="EK52" s="141"/>
      <c r="EL52" s="141"/>
      <c r="EM52" s="141"/>
      <c r="EN52" s="141"/>
      <c r="EO52" s="141"/>
      <c r="EP52" s="141"/>
      <c r="EQ52" s="141"/>
      <c r="ER52" s="141"/>
      <c r="ES52" s="141"/>
      <c r="ET52" s="141"/>
      <c r="EU52" s="141"/>
      <c r="EV52" s="141"/>
      <c r="EW52" s="141"/>
      <c r="EX52" s="141"/>
      <c r="EY52" s="141"/>
      <c r="EZ52" s="141"/>
      <c r="FA52" s="141"/>
      <c r="FB52" s="141"/>
      <c r="FC52" s="141"/>
      <c r="FD52" s="141"/>
      <c r="FE52" s="141"/>
      <c r="FF52" s="141"/>
      <c r="FG52" s="141"/>
      <c r="FH52" s="141"/>
      <c r="FI52" s="141"/>
      <c r="FJ52" s="141"/>
      <c r="FK52" s="141"/>
      <c r="FL52" s="141"/>
      <c r="FM52" s="141"/>
      <c r="FN52" s="141"/>
      <c r="FO52" s="141"/>
      <c r="FP52" s="141"/>
      <c r="FQ52" s="141"/>
      <c r="FR52" s="141"/>
      <c r="FS52" s="141"/>
      <c r="FT52" s="141"/>
      <c r="FU52" s="141"/>
      <c r="FV52" s="141"/>
      <c r="FW52" s="141"/>
      <c r="FX52" s="141"/>
      <c r="FY52" s="141"/>
      <c r="FZ52" s="141"/>
      <c r="GA52" s="141"/>
      <c r="GB52" s="141"/>
      <c r="GC52" s="141"/>
      <c r="GD52" s="141"/>
      <c r="GE52" s="141"/>
      <c r="GF52" s="141"/>
      <c r="GG52" s="141"/>
      <c r="GH52" s="141"/>
      <c r="GI52" s="141"/>
      <c r="GJ52" s="141"/>
      <c r="GK52" s="141"/>
      <c r="GL52" s="141"/>
      <c r="GM52" s="141"/>
      <c r="GN52" s="141"/>
      <c r="GO52" s="141"/>
      <c r="GP52" s="141"/>
      <c r="GQ52" s="141"/>
      <c r="GR52" s="141"/>
      <c r="GS52" s="141"/>
      <c r="GT52" s="141"/>
      <c r="GU52" s="141"/>
      <c r="GV52" s="141"/>
      <c r="GW52" s="141"/>
      <c r="GX52" s="141"/>
      <c r="GY52" s="141"/>
      <c r="GZ52" s="141"/>
      <c r="HA52" s="141"/>
      <c r="HB52" s="141"/>
      <c r="HC52" s="141"/>
      <c r="HD52" s="141"/>
      <c r="HE52" s="141"/>
      <c r="HF52" s="141"/>
      <c r="HG52" s="141"/>
      <c r="HH52" s="141"/>
      <c r="HI52" s="141"/>
      <c r="HJ52" s="141"/>
      <c r="HK52" s="141"/>
      <c r="HL52" s="141"/>
      <c r="HM52" s="141"/>
      <c r="HN52" s="141"/>
      <c r="HO52" s="141"/>
      <c r="HP52" s="141"/>
      <c r="HQ52" s="141"/>
      <c r="HR52" s="141"/>
      <c r="HS52" s="141"/>
      <c r="HT52" s="141"/>
      <c r="HU52" s="141"/>
      <c r="HV52" s="141"/>
      <c r="HW52" s="141"/>
      <c r="HX52" s="141"/>
      <c r="HY52" s="141"/>
      <c r="HZ52" s="141"/>
      <c r="IA52" s="141"/>
      <c r="IB52" s="141"/>
      <c r="IC52" s="141"/>
      <c r="ID52" s="141"/>
      <c r="IE52" s="141"/>
      <c r="IF52" s="141"/>
      <c r="IG52" s="141"/>
      <c r="IH52" s="141"/>
      <c r="II52" s="141"/>
      <c r="IJ52" s="141"/>
      <c r="IK52" s="141"/>
      <c r="IL52" s="141"/>
      <c r="IM52" s="141"/>
      <c r="IN52" s="141"/>
      <c r="IO52" s="141"/>
      <c r="IP52" s="141"/>
      <c r="IQ52" s="141"/>
      <c r="IR52" s="141"/>
      <c r="IS52" s="141"/>
      <c r="IT52" s="141"/>
      <c r="IU52" s="141"/>
      <c r="IV52" s="141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4" hidden="false" customHeight="true" outlineLevel="0" collapsed="false">
      <c r="A53" s="143" t="s">
        <v>273</v>
      </c>
      <c r="B53" s="143" t="s">
        <v>274</v>
      </c>
      <c r="C53" s="143" t="s">
        <v>258</v>
      </c>
      <c r="D53" s="146" t="str">
        <f aca="false">'контрол лист'!D52</f>
        <v>КИУ</v>
      </c>
      <c r="E53" s="146" t="n">
        <v>0</v>
      </c>
      <c r="F53" s="144" t="s">
        <v>275</v>
      </c>
      <c r="G53" s="146" t="n">
        <v>6</v>
      </c>
      <c r="H53" s="144" t="n">
        <v>0</v>
      </c>
      <c r="I53" s="144" t="s">
        <v>87</v>
      </c>
      <c r="J53" s="146" t="str">
        <f aca="false">'контрол лист'!J52</f>
        <v>Бродифакум 0,005% РОСС RU Д-RU.АД37.В.11289/19</v>
      </c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  <c r="BV53" s="141"/>
      <c r="BW53" s="141"/>
      <c r="BX53" s="141"/>
      <c r="BY53" s="141"/>
      <c r="BZ53" s="141"/>
      <c r="CA53" s="141"/>
      <c r="CB53" s="141"/>
      <c r="CC53" s="141"/>
      <c r="CD53" s="141"/>
      <c r="CE53" s="141"/>
      <c r="CF53" s="141"/>
      <c r="CG53" s="141"/>
      <c r="CH53" s="141"/>
      <c r="CI53" s="141"/>
      <c r="CJ53" s="141"/>
      <c r="CK53" s="141"/>
      <c r="CL53" s="141"/>
      <c r="CM53" s="141"/>
      <c r="CN53" s="141"/>
      <c r="CO53" s="141"/>
      <c r="CP53" s="141"/>
      <c r="CQ53" s="141"/>
      <c r="CR53" s="141"/>
      <c r="CS53" s="141"/>
      <c r="CT53" s="141"/>
      <c r="CU53" s="141"/>
      <c r="CV53" s="141"/>
      <c r="CW53" s="141"/>
      <c r="CX53" s="141"/>
      <c r="CY53" s="141"/>
      <c r="CZ53" s="141"/>
      <c r="DA53" s="141"/>
      <c r="DB53" s="141"/>
      <c r="DC53" s="141"/>
      <c r="DD53" s="141"/>
      <c r="DE53" s="141"/>
      <c r="DF53" s="141"/>
      <c r="DG53" s="141"/>
      <c r="DH53" s="141"/>
      <c r="DI53" s="141"/>
      <c r="DJ53" s="141"/>
      <c r="DK53" s="141"/>
      <c r="DL53" s="141"/>
      <c r="DM53" s="141"/>
      <c r="DN53" s="141"/>
      <c r="DO53" s="141"/>
      <c r="DP53" s="141"/>
      <c r="DQ53" s="141"/>
      <c r="DR53" s="141"/>
      <c r="DS53" s="141"/>
      <c r="DT53" s="141"/>
      <c r="DU53" s="141"/>
      <c r="DV53" s="141"/>
      <c r="DW53" s="141"/>
      <c r="DX53" s="141"/>
      <c r="DY53" s="141"/>
      <c r="DZ53" s="141"/>
      <c r="EA53" s="141"/>
      <c r="EB53" s="141"/>
      <c r="EC53" s="141"/>
      <c r="ED53" s="141"/>
      <c r="EE53" s="141"/>
      <c r="EF53" s="141"/>
      <c r="EG53" s="141"/>
      <c r="EH53" s="141"/>
      <c r="EI53" s="141"/>
      <c r="EJ53" s="141"/>
      <c r="EK53" s="141"/>
      <c r="EL53" s="141"/>
      <c r="EM53" s="141"/>
      <c r="EN53" s="141"/>
      <c r="EO53" s="141"/>
      <c r="EP53" s="141"/>
      <c r="EQ53" s="141"/>
      <c r="ER53" s="141"/>
      <c r="ES53" s="141"/>
      <c r="ET53" s="141"/>
      <c r="EU53" s="141"/>
      <c r="EV53" s="141"/>
      <c r="EW53" s="141"/>
      <c r="EX53" s="141"/>
      <c r="EY53" s="141"/>
      <c r="EZ53" s="141"/>
      <c r="FA53" s="141"/>
      <c r="FB53" s="141"/>
      <c r="FC53" s="141"/>
      <c r="FD53" s="141"/>
      <c r="FE53" s="141"/>
      <c r="FF53" s="141"/>
      <c r="FG53" s="141"/>
      <c r="FH53" s="141"/>
      <c r="FI53" s="141"/>
      <c r="FJ53" s="141"/>
      <c r="FK53" s="141"/>
      <c r="FL53" s="141"/>
      <c r="FM53" s="141"/>
      <c r="FN53" s="141"/>
      <c r="FO53" s="141"/>
      <c r="FP53" s="141"/>
      <c r="FQ53" s="141"/>
      <c r="FR53" s="141"/>
      <c r="FS53" s="141"/>
      <c r="FT53" s="141"/>
      <c r="FU53" s="141"/>
      <c r="FV53" s="141"/>
      <c r="FW53" s="141"/>
      <c r="FX53" s="141"/>
      <c r="FY53" s="141"/>
      <c r="FZ53" s="141"/>
      <c r="GA53" s="141"/>
      <c r="GB53" s="141"/>
      <c r="GC53" s="141"/>
      <c r="GD53" s="141"/>
      <c r="GE53" s="141"/>
      <c r="GF53" s="141"/>
      <c r="GG53" s="141"/>
      <c r="GH53" s="141"/>
      <c r="GI53" s="141"/>
      <c r="GJ53" s="141"/>
      <c r="GK53" s="141"/>
      <c r="GL53" s="141"/>
      <c r="GM53" s="141"/>
      <c r="GN53" s="141"/>
      <c r="GO53" s="141"/>
      <c r="GP53" s="141"/>
      <c r="GQ53" s="141"/>
      <c r="GR53" s="141"/>
      <c r="GS53" s="141"/>
      <c r="GT53" s="141"/>
      <c r="GU53" s="141"/>
      <c r="GV53" s="141"/>
      <c r="GW53" s="141"/>
      <c r="GX53" s="141"/>
      <c r="GY53" s="141"/>
      <c r="GZ53" s="141"/>
      <c r="HA53" s="141"/>
      <c r="HB53" s="141"/>
      <c r="HC53" s="141"/>
      <c r="HD53" s="141"/>
      <c r="HE53" s="141"/>
      <c r="HF53" s="141"/>
      <c r="HG53" s="141"/>
      <c r="HH53" s="141"/>
      <c r="HI53" s="141"/>
      <c r="HJ53" s="141"/>
      <c r="HK53" s="141"/>
      <c r="HL53" s="141"/>
      <c r="HM53" s="141"/>
      <c r="HN53" s="141"/>
      <c r="HO53" s="141"/>
      <c r="HP53" s="141"/>
      <c r="HQ53" s="141"/>
      <c r="HR53" s="141"/>
      <c r="HS53" s="141"/>
      <c r="HT53" s="141"/>
      <c r="HU53" s="141"/>
      <c r="HV53" s="141"/>
      <c r="HW53" s="141"/>
      <c r="HX53" s="141"/>
      <c r="HY53" s="141"/>
      <c r="HZ53" s="141"/>
      <c r="IA53" s="141"/>
      <c r="IB53" s="141"/>
      <c r="IC53" s="141"/>
      <c r="ID53" s="141"/>
      <c r="IE53" s="141"/>
      <c r="IF53" s="141"/>
      <c r="IG53" s="141"/>
      <c r="IH53" s="141"/>
      <c r="II53" s="141"/>
      <c r="IJ53" s="141"/>
      <c r="IK53" s="141"/>
      <c r="IL53" s="141"/>
      <c r="IM53" s="141"/>
      <c r="IN53" s="141"/>
      <c r="IO53" s="141"/>
      <c r="IP53" s="141"/>
      <c r="IQ53" s="141"/>
      <c r="IR53" s="141"/>
      <c r="IS53" s="141"/>
      <c r="IT53" s="141"/>
      <c r="IU53" s="141"/>
      <c r="IV53" s="141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24" hidden="false" customHeight="true" outlineLevel="0" collapsed="false">
      <c r="A54" s="143" t="s">
        <v>276</v>
      </c>
      <c r="B54" s="143" t="s">
        <v>277</v>
      </c>
      <c r="C54" s="143" t="s">
        <v>258</v>
      </c>
      <c r="D54" s="146" t="str">
        <f aca="false">'контрол лист'!D53</f>
        <v>КИУ</v>
      </c>
      <c r="E54" s="146" t="n">
        <v>0</v>
      </c>
      <c r="F54" s="144" t="s">
        <v>275</v>
      </c>
      <c r="G54" s="146" t="n">
        <v>6</v>
      </c>
      <c r="H54" s="144" t="n">
        <v>0</v>
      </c>
      <c r="I54" s="144" t="s">
        <v>87</v>
      </c>
      <c r="J54" s="146" t="str">
        <f aca="false">'контрол лист'!J53</f>
        <v>Бродифакум 0,005% РОСС RU Д-RU.АД37.В.11289/19</v>
      </c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41"/>
      <c r="CW54" s="141"/>
      <c r="CX54" s="141"/>
      <c r="CY54" s="141"/>
      <c r="CZ54" s="141"/>
      <c r="DA54" s="141"/>
      <c r="DB54" s="141"/>
      <c r="DC54" s="141"/>
      <c r="DD54" s="141"/>
      <c r="DE54" s="141"/>
      <c r="DF54" s="141"/>
      <c r="DG54" s="141"/>
      <c r="DH54" s="141"/>
      <c r="DI54" s="141"/>
      <c r="DJ54" s="141"/>
      <c r="DK54" s="141"/>
      <c r="DL54" s="141"/>
      <c r="DM54" s="141"/>
      <c r="DN54" s="141"/>
      <c r="DO54" s="141"/>
      <c r="DP54" s="141"/>
      <c r="DQ54" s="141"/>
      <c r="DR54" s="141"/>
      <c r="DS54" s="141"/>
      <c r="DT54" s="141"/>
      <c r="DU54" s="141"/>
      <c r="DV54" s="141"/>
      <c r="DW54" s="141"/>
      <c r="DX54" s="141"/>
      <c r="DY54" s="141"/>
      <c r="DZ54" s="141"/>
      <c r="EA54" s="141"/>
      <c r="EB54" s="141"/>
      <c r="EC54" s="141"/>
      <c r="ED54" s="141"/>
      <c r="EE54" s="141"/>
      <c r="EF54" s="141"/>
      <c r="EG54" s="141"/>
      <c r="EH54" s="141"/>
      <c r="EI54" s="141"/>
      <c r="EJ54" s="141"/>
      <c r="EK54" s="141"/>
      <c r="EL54" s="141"/>
      <c r="EM54" s="141"/>
      <c r="EN54" s="141"/>
      <c r="EO54" s="141"/>
      <c r="EP54" s="141"/>
      <c r="EQ54" s="141"/>
      <c r="ER54" s="141"/>
      <c r="ES54" s="141"/>
      <c r="ET54" s="141"/>
      <c r="EU54" s="141"/>
      <c r="EV54" s="141"/>
      <c r="EW54" s="141"/>
      <c r="EX54" s="141"/>
      <c r="EY54" s="141"/>
      <c r="EZ54" s="141"/>
      <c r="FA54" s="141"/>
      <c r="FB54" s="141"/>
      <c r="FC54" s="141"/>
      <c r="FD54" s="141"/>
      <c r="FE54" s="141"/>
      <c r="FF54" s="141"/>
      <c r="FG54" s="141"/>
      <c r="FH54" s="141"/>
      <c r="FI54" s="141"/>
      <c r="FJ54" s="141"/>
      <c r="FK54" s="141"/>
      <c r="FL54" s="141"/>
      <c r="FM54" s="141"/>
      <c r="FN54" s="141"/>
      <c r="FO54" s="141"/>
      <c r="FP54" s="141"/>
      <c r="FQ54" s="141"/>
      <c r="FR54" s="141"/>
      <c r="FS54" s="141"/>
      <c r="FT54" s="141"/>
      <c r="FU54" s="141"/>
      <c r="FV54" s="141"/>
      <c r="FW54" s="141"/>
      <c r="FX54" s="141"/>
      <c r="FY54" s="141"/>
      <c r="FZ54" s="141"/>
      <c r="GA54" s="141"/>
      <c r="GB54" s="141"/>
      <c r="GC54" s="141"/>
      <c r="GD54" s="141"/>
      <c r="GE54" s="141"/>
      <c r="GF54" s="141"/>
      <c r="GG54" s="141"/>
      <c r="GH54" s="141"/>
      <c r="GI54" s="141"/>
      <c r="GJ54" s="141"/>
      <c r="GK54" s="141"/>
      <c r="GL54" s="141"/>
      <c r="GM54" s="141"/>
      <c r="GN54" s="141"/>
      <c r="GO54" s="141"/>
      <c r="GP54" s="141"/>
      <c r="GQ54" s="141"/>
      <c r="GR54" s="141"/>
      <c r="GS54" s="141"/>
      <c r="GT54" s="141"/>
      <c r="GU54" s="141"/>
      <c r="GV54" s="141"/>
      <c r="GW54" s="141"/>
      <c r="GX54" s="141"/>
      <c r="GY54" s="141"/>
      <c r="GZ54" s="141"/>
      <c r="HA54" s="141"/>
      <c r="HB54" s="141"/>
      <c r="HC54" s="141"/>
      <c r="HD54" s="141"/>
      <c r="HE54" s="141"/>
      <c r="HF54" s="141"/>
      <c r="HG54" s="141"/>
      <c r="HH54" s="141"/>
      <c r="HI54" s="141"/>
      <c r="HJ54" s="141"/>
      <c r="HK54" s="141"/>
      <c r="HL54" s="141"/>
      <c r="HM54" s="141"/>
      <c r="HN54" s="141"/>
      <c r="HO54" s="141"/>
      <c r="HP54" s="141"/>
      <c r="HQ54" s="141"/>
      <c r="HR54" s="141"/>
      <c r="HS54" s="141"/>
      <c r="HT54" s="141"/>
      <c r="HU54" s="141"/>
      <c r="HV54" s="141"/>
      <c r="HW54" s="141"/>
      <c r="HX54" s="141"/>
      <c r="HY54" s="141"/>
      <c r="HZ54" s="141"/>
      <c r="IA54" s="141"/>
      <c r="IB54" s="141"/>
      <c r="IC54" s="141"/>
      <c r="ID54" s="141"/>
      <c r="IE54" s="141"/>
      <c r="IF54" s="141"/>
      <c r="IG54" s="141"/>
      <c r="IH54" s="141"/>
      <c r="II54" s="141"/>
      <c r="IJ54" s="141"/>
      <c r="IK54" s="141"/>
      <c r="IL54" s="141"/>
      <c r="IM54" s="141"/>
      <c r="IN54" s="141"/>
      <c r="IO54" s="141"/>
      <c r="IP54" s="141"/>
      <c r="IQ54" s="141"/>
      <c r="IR54" s="141"/>
      <c r="IS54" s="141"/>
      <c r="IT54" s="141"/>
      <c r="IU54" s="141"/>
      <c r="IV54" s="141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84" hidden="false" customHeight="true" outlineLevel="0" collapsed="false">
      <c r="A55" s="143" t="s">
        <v>278</v>
      </c>
      <c r="B55" s="143" t="s">
        <v>279</v>
      </c>
      <c r="C55" s="143" t="s">
        <v>258</v>
      </c>
      <c r="D55" s="146" t="str">
        <f aca="false">'контрол лист'!D54</f>
        <v>КИУ</v>
      </c>
      <c r="E55" s="146" t="n">
        <v>0</v>
      </c>
      <c r="F55" s="144" t="s">
        <v>280</v>
      </c>
      <c r="G55" s="146" t="n">
        <v>26</v>
      </c>
      <c r="H55" s="144" t="n">
        <v>0</v>
      </c>
      <c r="I55" s="144" t="s">
        <v>87</v>
      </c>
      <c r="J55" s="146" t="str">
        <f aca="false">'контрол лист'!J54</f>
        <v>Бродифакум 0,005% РОСС RU Д-RU.АД37.В.11289/19</v>
      </c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141"/>
      <c r="BP55" s="141"/>
      <c r="BQ55" s="141"/>
      <c r="BR55" s="141"/>
      <c r="BS55" s="141"/>
      <c r="BT55" s="141"/>
      <c r="BU55" s="141"/>
      <c r="BV55" s="141"/>
      <c r="BW55" s="141"/>
      <c r="BX55" s="141"/>
      <c r="BY55" s="141"/>
      <c r="BZ55" s="141"/>
      <c r="CA55" s="141"/>
      <c r="CB55" s="141"/>
      <c r="CC55" s="141"/>
      <c r="CD55" s="141"/>
      <c r="CE55" s="141"/>
      <c r="CF55" s="141"/>
      <c r="CG55" s="141"/>
      <c r="CH55" s="141"/>
      <c r="CI55" s="141"/>
      <c r="CJ55" s="141"/>
      <c r="CK55" s="141"/>
      <c r="CL55" s="141"/>
      <c r="CM55" s="141"/>
      <c r="CN55" s="141"/>
      <c r="CO55" s="141"/>
      <c r="CP55" s="141"/>
      <c r="CQ55" s="141"/>
      <c r="CR55" s="141"/>
      <c r="CS55" s="141"/>
      <c r="CT55" s="141"/>
      <c r="CU55" s="141"/>
      <c r="CV55" s="141"/>
      <c r="CW55" s="141"/>
      <c r="CX55" s="141"/>
      <c r="CY55" s="141"/>
      <c r="CZ55" s="141"/>
      <c r="DA55" s="141"/>
      <c r="DB55" s="141"/>
      <c r="DC55" s="141"/>
      <c r="DD55" s="141"/>
      <c r="DE55" s="141"/>
      <c r="DF55" s="141"/>
      <c r="DG55" s="141"/>
      <c r="DH55" s="141"/>
      <c r="DI55" s="141"/>
      <c r="DJ55" s="141"/>
      <c r="DK55" s="141"/>
      <c r="DL55" s="141"/>
      <c r="DM55" s="141"/>
      <c r="DN55" s="141"/>
      <c r="DO55" s="141"/>
      <c r="DP55" s="141"/>
      <c r="DQ55" s="141"/>
      <c r="DR55" s="141"/>
      <c r="DS55" s="141"/>
      <c r="DT55" s="141"/>
      <c r="DU55" s="141"/>
      <c r="DV55" s="141"/>
      <c r="DW55" s="141"/>
      <c r="DX55" s="141"/>
      <c r="DY55" s="141"/>
      <c r="DZ55" s="141"/>
      <c r="EA55" s="141"/>
      <c r="EB55" s="141"/>
      <c r="EC55" s="141"/>
      <c r="ED55" s="141"/>
      <c r="EE55" s="141"/>
      <c r="EF55" s="141"/>
      <c r="EG55" s="141"/>
      <c r="EH55" s="141"/>
      <c r="EI55" s="141"/>
      <c r="EJ55" s="141"/>
      <c r="EK55" s="141"/>
      <c r="EL55" s="141"/>
      <c r="EM55" s="141"/>
      <c r="EN55" s="141"/>
      <c r="EO55" s="141"/>
      <c r="EP55" s="141"/>
      <c r="EQ55" s="141"/>
      <c r="ER55" s="141"/>
      <c r="ES55" s="141"/>
      <c r="ET55" s="141"/>
      <c r="EU55" s="141"/>
      <c r="EV55" s="141"/>
      <c r="EW55" s="141"/>
      <c r="EX55" s="141"/>
      <c r="EY55" s="141"/>
      <c r="EZ55" s="141"/>
      <c r="FA55" s="141"/>
      <c r="FB55" s="141"/>
      <c r="FC55" s="141"/>
      <c r="FD55" s="141"/>
      <c r="FE55" s="141"/>
      <c r="FF55" s="141"/>
      <c r="FG55" s="141"/>
      <c r="FH55" s="141"/>
      <c r="FI55" s="141"/>
      <c r="FJ55" s="141"/>
      <c r="FK55" s="141"/>
      <c r="FL55" s="141"/>
      <c r="FM55" s="141"/>
      <c r="FN55" s="141"/>
      <c r="FO55" s="141"/>
      <c r="FP55" s="141"/>
      <c r="FQ55" s="141"/>
      <c r="FR55" s="141"/>
      <c r="FS55" s="141"/>
      <c r="FT55" s="141"/>
      <c r="FU55" s="141"/>
      <c r="FV55" s="141"/>
      <c r="FW55" s="141"/>
      <c r="FX55" s="141"/>
      <c r="FY55" s="141"/>
      <c r="FZ55" s="141"/>
      <c r="GA55" s="141"/>
      <c r="GB55" s="141"/>
      <c r="GC55" s="141"/>
      <c r="GD55" s="141"/>
      <c r="GE55" s="141"/>
      <c r="GF55" s="141"/>
      <c r="GG55" s="141"/>
      <c r="GH55" s="141"/>
      <c r="GI55" s="141"/>
      <c r="GJ55" s="141"/>
      <c r="GK55" s="141"/>
      <c r="GL55" s="141"/>
      <c r="GM55" s="141"/>
      <c r="GN55" s="141"/>
      <c r="GO55" s="141"/>
      <c r="GP55" s="141"/>
      <c r="GQ55" s="141"/>
      <c r="GR55" s="141"/>
      <c r="GS55" s="141"/>
      <c r="GT55" s="141"/>
      <c r="GU55" s="141"/>
      <c r="GV55" s="141"/>
      <c r="GW55" s="141"/>
      <c r="GX55" s="141"/>
      <c r="GY55" s="141"/>
      <c r="GZ55" s="141"/>
      <c r="HA55" s="141"/>
      <c r="HB55" s="141"/>
      <c r="HC55" s="141"/>
      <c r="HD55" s="141"/>
      <c r="HE55" s="141"/>
      <c r="HF55" s="141"/>
      <c r="HG55" s="141"/>
      <c r="HH55" s="141"/>
      <c r="HI55" s="141"/>
      <c r="HJ55" s="141"/>
      <c r="HK55" s="141"/>
      <c r="HL55" s="141"/>
      <c r="HM55" s="141"/>
      <c r="HN55" s="141"/>
      <c r="HO55" s="141"/>
      <c r="HP55" s="141"/>
      <c r="HQ55" s="141"/>
      <c r="HR55" s="141"/>
      <c r="HS55" s="141"/>
      <c r="HT55" s="141"/>
      <c r="HU55" s="141"/>
      <c r="HV55" s="141"/>
      <c r="HW55" s="141"/>
      <c r="HX55" s="141"/>
      <c r="HY55" s="141"/>
      <c r="HZ55" s="141"/>
      <c r="IA55" s="141"/>
      <c r="IB55" s="141"/>
      <c r="IC55" s="141"/>
      <c r="ID55" s="141"/>
      <c r="IE55" s="141"/>
      <c r="IF55" s="141"/>
      <c r="IG55" s="141"/>
      <c r="IH55" s="141"/>
      <c r="II55" s="141"/>
      <c r="IJ55" s="141"/>
      <c r="IK55" s="141"/>
      <c r="IL55" s="141"/>
      <c r="IM55" s="141"/>
      <c r="IN55" s="141"/>
      <c r="IO55" s="141"/>
      <c r="IP55" s="141"/>
      <c r="IQ55" s="141"/>
      <c r="IR55" s="141"/>
      <c r="IS55" s="141"/>
      <c r="IT55" s="141"/>
      <c r="IU55" s="141"/>
      <c r="IV55" s="141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0" hidden="false" customHeight="true" outlineLevel="0" collapsed="false">
      <c r="A56" s="143" t="s">
        <v>281</v>
      </c>
      <c r="B56" s="143" t="s">
        <v>282</v>
      </c>
      <c r="C56" s="143" t="s">
        <v>258</v>
      </c>
      <c r="D56" s="146" t="str">
        <f aca="false">'контрол лист'!D55</f>
        <v>КИУ</v>
      </c>
      <c r="E56" s="143" t="s">
        <v>214</v>
      </c>
      <c r="F56" s="144" t="s">
        <v>280</v>
      </c>
      <c r="G56" s="146" t="n">
        <v>31</v>
      </c>
      <c r="H56" s="144" t="n">
        <v>0</v>
      </c>
      <c r="I56" s="144" t="s">
        <v>87</v>
      </c>
      <c r="J56" s="146" t="str">
        <f aca="false">'контрол лист'!J55</f>
        <v>Бродифакум 0,005% РОСС RU Д-RU.АД37.В.11289/19</v>
      </c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1"/>
      <c r="BY56" s="141"/>
      <c r="BZ56" s="141"/>
      <c r="CA56" s="141"/>
      <c r="CB56" s="141"/>
      <c r="CC56" s="141"/>
      <c r="CD56" s="141"/>
      <c r="CE56" s="141"/>
      <c r="CF56" s="141"/>
      <c r="CG56" s="141"/>
      <c r="CH56" s="141"/>
      <c r="CI56" s="141"/>
      <c r="CJ56" s="141"/>
      <c r="CK56" s="141"/>
      <c r="CL56" s="141"/>
      <c r="CM56" s="141"/>
      <c r="CN56" s="141"/>
      <c r="CO56" s="141"/>
      <c r="CP56" s="141"/>
      <c r="CQ56" s="141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  <c r="DB56" s="141"/>
      <c r="DC56" s="141"/>
      <c r="DD56" s="141"/>
      <c r="DE56" s="141"/>
      <c r="DF56" s="141"/>
      <c r="DG56" s="141"/>
      <c r="DH56" s="141"/>
      <c r="DI56" s="141"/>
      <c r="DJ56" s="141"/>
      <c r="DK56" s="141"/>
      <c r="DL56" s="141"/>
      <c r="DM56" s="141"/>
      <c r="DN56" s="141"/>
      <c r="DO56" s="141"/>
      <c r="DP56" s="141"/>
      <c r="DQ56" s="141"/>
      <c r="DR56" s="141"/>
      <c r="DS56" s="141"/>
      <c r="DT56" s="141"/>
      <c r="DU56" s="141"/>
      <c r="DV56" s="141"/>
      <c r="DW56" s="141"/>
      <c r="DX56" s="141"/>
      <c r="DY56" s="141"/>
      <c r="DZ56" s="141"/>
      <c r="EA56" s="141"/>
      <c r="EB56" s="141"/>
      <c r="EC56" s="141"/>
      <c r="ED56" s="141"/>
      <c r="EE56" s="141"/>
      <c r="EF56" s="141"/>
      <c r="EG56" s="141"/>
      <c r="EH56" s="141"/>
      <c r="EI56" s="141"/>
      <c r="EJ56" s="141"/>
      <c r="EK56" s="141"/>
      <c r="EL56" s="141"/>
      <c r="EM56" s="141"/>
      <c r="EN56" s="141"/>
      <c r="EO56" s="141"/>
      <c r="EP56" s="141"/>
      <c r="EQ56" s="141"/>
      <c r="ER56" s="141"/>
      <c r="ES56" s="141"/>
      <c r="ET56" s="141"/>
      <c r="EU56" s="141"/>
      <c r="EV56" s="141"/>
      <c r="EW56" s="141"/>
      <c r="EX56" s="141"/>
      <c r="EY56" s="141"/>
      <c r="EZ56" s="141"/>
      <c r="FA56" s="141"/>
      <c r="FB56" s="141"/>
      <c r="FC56" s="141"/>
      <c r="FD56" s="141"/>
      <c r="FE56" s="141"/>
      <c r="FF56" s="141"/>
      <c r="FG56" s="141"/>
      <c r="FH56" s="141"/>
      <c r="FI56" s="141"/>
      <c r="FJ56" s="141"/>
      <c r="FK56" s="141"/>
      <c r="FL56" s="141"/>
      <c r="FM56" s="141"/>
      <c r="FN56" s="141"/>
      <c r="FO56" s="141"/>
      <c r="FP56" s="141"/>
      <c r="FQ56" s="141"/>
      <c r="FR56" s="141"/>
      <c r="FS56" s="141"/>
      <c r="FT56" s="141"/>
      <c r="FU56" s="141"/>
      <c r="FV56" s="141"/>
      <c r="FW56" s="141"/>
      <c r="FX56" s="141"/>
      <c r="FY56" s="141"/>
      <c r="FZ56" s="141"/>
      <c r="GA56" s="141"/>
      <c r="GB56" s="141"/>
      <c r="GC56" s="141"/>
      <c r="GD56" s="141"/>
      <c r="GE56" s="141"/>
      <c r="GF56" s="141"/>
      <c r="GG56" s="141"/>
      <c r="GH56" s="141"/>
      <c r="GI56" s="141"/>
      <c r="GJ56" s="141"/>
      <c r="GK56" s="141"/>
      <c r="GL56" s="141"/>
      <c r="GM56" s="141"/>
      <c r="GN56" s="141"/>
      <c r="GO56" s="141"/>
      <c r="GP56" s="141"/>
      <c r="GQ56" s="141"/>
      <c r="GR56" s="141"/>
      <c r="GS56" s="141"/>
      <c r="GT56" s="141"/>
      <c r="GU56" s="141"/>
      <c r="GV56" s="141"/>
      <c r="GW56" s="141"/>
      <c r="GX56" s="141"/>
      <c r="GY56" s="141"/>
      <c r="GZ56" s="141"/>
      <c r="HA56" s="141"/>
      <c r="HB56" s="141"/>
      <c r="HC56" s="141"/>
      <c r="HD56" s="141"/>
      <c r="HE56" s="141"/>
      <c r="HF56" s="141"/>
      <c r="HG56" s="141"/>
      <c r="HH56" s="141"/>
      <c r="HI56" s="141"/>
      <c r="HJ56" s="141"/>
      <c r="HK56" s="141"/>
      <c r="HL56" s="141"/>
      <c r="HM56" s="141"/>
      <c r="HN56" s="141"/>
      <c r="HO56" s="141"/>
      <c r="HP56" s="141"/>
      <c r="HQ56" s="141"/>
      <c r="HR56" s="141"/>
      <c r="HS56" s="141"/>
      <c r="HT56" s="141"/>
      <c r="HU56" s="141"/>
      <c r="HV56" s="141"/>
      <c r="HW56" s="141"/>
      <c r="HX56" s="141"/>
      <c r="HY56" s="141"/>
      <c r="HZ56" s="141"/>
      <c r="IA56" s="141"/>
      <c r="IB56" s="141"/>
      <c r="IC56" s="141"/>
      <c r="ID56" s="141"/>
      <c r="IE56" s="141"/>
      <c r="IF56" s="141"/>
      <c r="IG56" s="141"/>
      <c r="IH56" s="141"/>
      <c r="II56" s="141"/>
      <c r="IJ56" s="141"/>
      <c r="IK56" s="141"/>
      <c r="IL56" s="141"/>
      <c r="IM56" s="141"/>
      <c r="IN56" s="141"/>
      <c r="IO56" s="141"/>
      <c r="IP56" s="141"/>
      <c r="IQ56" s="141"/>
      <c r="IR56" s="141"/>
      <c r="IS56" s="141"/>
      <c r="IT56" s="141"/>
      <c r="IU56" s="141"/>
      <c r="IV56" s="141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48" hidden="false" customHeight="true" outlineLevel="0" collapsed="false">
      <c r="A57" s="143" t="s">
        <v>283</v>
      </c>
      <c r="B57" s="143" t="s">
        <v>284</v>
      </c>
      <c r="C57" s="143" t="s">
        <v>258</v>
      </c>
      <c r="D57" s="146" t="str">
        <f aca="false">'контрол лист'!D56</f>
        <v>КИУ</v>
      </c>
      <c r="E57" s="143" t="s">
        <v>214</v>
      </c>
      <c r="F57" s="144" t="s">
        <v>275</v>
      </c>
      <c r="G57" s="146" t="n">
        <v>13</v>
      </c>
      <c r="H57" s="144" t="n">
        <v>0</v>
      </c>
      <c r="I57" s="144" t="s">
        <v>87</v>
      </c>
      <c r="J57" s="146" t="str">
        <f aca="false">'контрол лист'!J56</f>
        <v>Бродифакум 0,005% РОСС RU Д-RU.АД37.В.11289/19</v>
      </c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141"/>
      <c r="BR57" s="141"/>
      <c r="BS57" s="141"/>
      <c r="BT57" s="141"/>
      <c r="BU57" s="141"/>
      <c r="BV57" s="141"/>
      <c r="BW57" s="141"/>
      <c r="BX57" s="141"/>
      <c r="BY57" s="141"/>
      <c r="BZ57" s="141"/>
      <c r="CA57" s="141"/>
      <c r="CB57" s="141"/>
      <c r="CC57" s="141"/>
      <c r="CD57" s="141"/>
      <c r="CE57" s="141"/>
      <c r="CF57" s="141"/>
      <c r="CG57" s="141"/>
      <c r="CH57" s="141"/>
      <c r="CI57" s="141"/>
      <c r="CJ57" s="141"/>
      <c r="CK57" s="141"/>
      <c r="CL57" s="141"/>
      <c r="CM57" s="141"/>
      <c r="CN57" s="141"/>
      <c r="CO57" s="141"/>
      <c r="CP57" s="141"/>
      <c r="CQ57" s="141"/>
      <c r="CR57" s="141"/>
      <c r="CS57" s="141"/>
      <c r="CT57" s="141"/>
      <c r="CU57" s="141"/>
      <c r="CV57" s="141"/>
      <c r="CW57" s="141"/>
      <c r="CX57" s="141"/>
      <c r="CY57" s="141"/>
      <c r="CZ57" s="141"/>
      <c r="DA57" s="141"/>
      <c r="DB57" s="141"/>
      <c r="DC57" s="141"/>
      <c r="DD57" s="141"/>
      <c r="DE57" s="141"/>
      <c r="DF57" s="141"/>
      <c r="DG57" s="141"/>
      <c r="DH57" s="141"/>
      <c r="DI57" s="141"/>
      <c r="DJ57" s="141"/>
      <c r="DK57" s="141"/>
      <c r="DL57" s="141"/>
      <c r="DM57" s="141"/>
      <c r="DN57" s="141"/>
      <c r="DO57" s="141"/>
      <c r="DP57" s="141"/>
      <c r="DQ57" s="141"/>
      <c r="DR57" s="141"/>
      <c r="DS57" s="141"/>
      <c r="DT57" s="141"/>
      <c r="DU57" s="141"/>
      <c r="DV57" s="141"/>
      <c r="DW57" s="141"/>
      <c r="DX57" s="141"/>
      <c r="DY57" s="141"/>
      <c r="DZ57" s="141"/>
      <c r="EA57" s="141"/>
      <c r="EB57" s="141"/>
      <c r="EC57" s="141"/>
      <c r="ED57" s="141"/>
      <c r="EE57" s="141"/>
      <c r="EF57" s="141"/>
      <c r="EG57" s="141"/>
      <c r="EH57" s="141"/>
      <c r="EI57" s="141"/>
      <c r="EJ57" s="141"/>
      <c r="EK57" s="141"/>
      <c r="EL57" s="141"/>
      <c r="EM57" s="141"/>
      <c r="EN57" s="141"/>
      <c r="EO57" s="141"/>
      <c r="EP57" s="141"/>
      <c r="EQ57" s="141"/>
      <c r="ER57" s="141"/>
      <c r="ES57" s="141"/>
      <c r="ET57" s="141"/>
      <c r="EU57" s="141"/>
      <c r="EV57" s="141"/>
      <c r="EW57" s="141"/>
      <c r="EX57" s="141"/>
      <c r="EY57" s="141"/>
      <c r="EZ57" s="141"/>
      <c r="FA57" s="141"/>
      <c r="FB57" s="141"/>
      <c r="FC57" s="141"/>
      <c r="FD57" s="141"/>
      <c r="FE57" s="141"/>
      <c r="FF57" s="141"/>
      <c r="FG57" s="141"/>
      <c r="FH57" s="141"/>
      <c r="FI57" s="141"/>
      <c r="FJ57" s="141"/>
      <c r="FK57" s="141"/>
      <c r="FL57" s="141"/>
      <c r="FM57" s="141"/>
      <c r="FN57" s="141"/>
      <c r="FO57" s="141"/>
      <c r="FP57" s="141"/>
      <c r="FQ57" s="141"/>
      <c r="FR57" s="141"/>
      <c r="FS57" s="141"/>
      <c r="FT57" s="141"/>
      <c r="FU57" s="141"/>
      <c r="FV57" s="141"/>
      <c r="FW57" s="141"/>
      <c r="FX57" s="141"/>
      <c r="FY57" s="141"/>
      <c r="FZ57" s="141"/>
      <c r="GA57" s="141"/>
      <c r="GB57" s="141"/>
      <c r="GC57" s="141"/>
      <c r="GD57" s="141"/>
      <c r="GE57" s="141"/>
      <c r="GF57" s="141"/>
      <c r="GG57" s="141"/>
      <c r="GH57" s="141"/>
      <c r="GI57" s="141"/>
      <c r="GJ57" s="141"/>
      <c r="GK57" s="141"/>
      <c r="GL57" s="141"/>
      <c r="GM57" s="141"/>
      <c r="GN57" s="141"/>
      <c r="GO57" s="141"/>
      <c r="GP57" s="141"/>
      <c r="GQ57" s="141"/>
      <c r="GR57" s="141"/>
      <c r="GS57" s="141"/>
      <c r="GT57" s="141"/>
      <c r="GU57" s="141"/>
      <c r="GV57" s="141"/>
      <c r="GW57" s="141"/>
      <c r="GX57" s="141"/>
      <c r="GY57" s="141"/>
      <c r="GZ57" s="141"/>
      <c r="HA57" s="141"/>
      <c r="HB57" s="141"/>
      <c r="HC57" s="141"/>
      <c r="HD57" s="141"/>
      <c r="HE57" s="141"/>
      <c r="HF57" s="141"/>
      <c r="HG57" s="141"/>
      <c r="HH57" s="141"/>
      <c r="HI57" s="141"/>
      <c r="HJ57" s="141"/>
      <c r="HK57" s="141"/>
      <c r="HL57" s="141"/>
      <c r="HM57" s="141"/>
      <c r="HN57" s="141"/>
      <c r="HO57" s="141"/>
      <c r="HP57" s="141"/>
      <c r="HQ57" s="141"/>
      <c r="HR57" s="141"/>
      <c r="HS57" s="141"/>
      <c r="HT57" s="141"/>
      <c r="HU57" s="141"/>
      <c r="HV57" s="141"/>
      <c r="HW57" s="141"/>
      <c r="HX57" s="141"/>
      <c r="HY57" s="141"/>
      <c r="HZ57" s="141"/>
      <c r="IA57" s="141"/>
      <c r="IB57" s="141"/>
      <c r="IC57" s="141"/>
      <c r="ID57" s="141"/>
      <c r="IE57" s="141"/>
      <c r="IF57" s="141"/>
      <c r="IG57" s="141"/>
      <c r="IH57" s="141"/>
      <c r="II57" s="141"/>
      <c r="IJ57" s="141"/>
      <c r="IK57" s="141"/>
      <c r="IL57" s="141"/>
      <c r="IM57" s="141"/>
      <c r="IN57" s="141"/>
      <c r="IO57" s="141"/>
      <c r="IP57" s="141"/>
      <c r="IQ57" s="141"/>
      <c r="IR57" s="141"/>
      <c r="IS57" s="141"/>
      <c r="IT57" s="141"/>
      <c r="IU57" s="141"/>
      <c r="IV57" s="141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48" hidden="false" customHeight="true" outlineLevel="0" collapsed="false">
      <c r="A58" s="143" t="s">
        <v>285</v>
      </c>
      <c r="B58" s="143" t="s">
        <v>286</v>
      </c>
      <c r="C58" s="143" t="s">
        <v>258</v>
      </c>
      <c r="D58" s="146" t="str">
        <f aca="false">'контрол лист'!D57</f>
        <v>КИУ</v>
      </c>
      <c r="E58" s="146" t="n">
        <v>0</v>
      </c>
      <c r="F58" s="144" t="s">
        <v>275</v>
      </c>
      <c r="G58" s="146" t="n">
        <v>16</v>
      </c>
      <c r="H58" s="144" t="n">
        <v>0</v>
      </c>
      <c r="I58" s="144" t="s">
        <v>87</v>
      </c>
      <c r="J58" s="146" t="str">
        <f aca="false">'контрол лист'!J57</f>
        <v>Бродифакум 0,005% РОСС RU Д-RU.АД37.В.11289/19</v>
      </c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1"/>
      <c r="BY58" s="141"/>
      <c r="BZ58" s="141"/>
      <c r="CA58" s="141"/>
      <c r="CB58" s="141"/>
      <c r="CC58" s="141"/>
      <c r="CD58" s="141"/>
      <c r="CE58" s="141"/>
      <c r="CF58" s="141"/>
      <c r="CG58" s="141"/>
      <c r="CH58" s="141"/>
      <c r="CI58" s="141"/>
      <c r="CJ58" s="141"/>
      <c r="CK58" s="141"/>
      <c r="CL58" s="141"/>
      <c r="CM58" s="141"/>
      <c r="CN58" s="141"/>
      <c r="CO58" s="141"/>
      <c r="CP58" s="141"/>
      <c r="CQ58" s="141"/>
      <c r="CR58" s="141"/>
      <c r="CS58" s="141"/>
      <c r="CT58" s="141"/>
      <c r="CU58" s="141"/>
      <c r="CV58" s="141"/>
      <c r="CW58" s="141"/>
      <c r="CX58" s="141"/>
      <c r="CY58" s="141"/>
      <c r="CZ58" s="141"/>
      <c r="DA58" s="141"/>
      <c r="DB58" s="141"/>
      <c r="DC58" s="141"/>
      <c r="DD58" s="141"/>
      <c r="DE58" s="141"/>
      <c r="DF58" s="141"/>
      <c r="DG58" s="141"/>
      <c r="DH58" s="141"/>
      <c r="DI58" s="141"/>
      <c r="DJ58" s="141"/>
      <c r="DK58" s="141"/>
      <c r="DL58" s="141"/>
      <c r="DM58" s="141"/>
      <c r="DN58" s="141"/>
      <c r="DO58" s="141"/>
      <c r="DP58" s="141"/>
      <c r="DQ58" s="141"/>
      <c r="DR58" s="141"/>
      <c r="DS58" s="141"/>
      <c r="DT58" s="141"/>
      <c r="DU58" s="141"/>
      <c r="DV58" s="141"/>
      <c r="DW58" s="141"/>
      <c r="DX58" s="141"/>
      <c r="DY58" s="141"/>
      <c r="DZ58" s="141"/>
      <c r="EA58" s="141"/>
      <c r="EB58" s="141"/>
      <c r="EC58" s="141"/>
      <c r="ED58" s="141"/>
      <c r="EE58" s="141"/>
      <c r="EF58" s="141"/>
      <c r="EG58" s="141"/>
      <c r="EH58" s="141"/>
      <c r="EI58" s="141"/>
      <c r="EJ58" s="141"/>
      <c r="EK58" s="141"/>
      <c r="EL58" s="141"/>
      <c r="EM58" s="141"/>
      <c r="EN58" s="141"/>
      <c r="EO58" s="141"/>
      <c r="EP58" s="141"/>
      <c r="EQ58" s="141"/>
      <c r="ER58" s="141"/>
      <c r="ES58" s="141"/>
      <c r="ET58" s="141"/>
      <c r="EU58" s="141"/>
      <c r="EV58" s="141"/>
      <c r="EW58" s="141"/>
      <c r="EX58" s="141"/>
      <c r="EY58" s="141"/>
      <c r="EZ58" s="141"/>
      <c r="FA58" s="141"/>
      <c r="FB58" s="141"/>
      <c r="FC58" s="141"/>
      <c r="FD58" s="141"/>
      <c r="FE58" s="141"/>
      <c r="FF58" s="141"/>
      <c r="FG58" s="141"/>
      <c r="FH58" s="141"/>
      <c r="FI58" s="141"/>
      <c r="FJ58" s="141"/>
      <c r="FK58" s="141"/>
      <c r="FL58" s="141"/>
      <c r="FM58" s="141"/>
      <c r="FN58" s="141"/>
      <c r="FO58" s="141"/>
      <c r="FP58" s="141"/>
      <c r="FQ58" s="141"/>
      <c r="FR58" s="141"/>
      <c r="FS58" s="141"/>
      <c r="FT58" s="141"/>
      <c r="FU58" s="141"/>
      <c r="FV58" s="141"/>
      <c r="FW58" s="141"/>
      <c r="FX58" s="141"/>
      <c r="FY58" s="141"/>
      <c r="FZ58" s="141"/>
      <c r="GA58" s="141"/>
      <c r="GB58" s="141"/>
      <c r="GC58" s="141"/>
      <c r="GD58" s="141"/>
      <c r="GE58" s="141"/>
      <c r="GF58" s="141"/>
      <c r="GG58" s="141"/>
      <c r="GH58" s="141"/>
      <c r="GI58" s="141"/>
      <c r="GJ58" s="141"/>
      <c r="GK58" s="141"/>
      <c r="GL58" s="141"/>
      <c r="GM58" s="141"/>
      <c r="GN58" s="141"/>
      <c r="GO58" s="141"/>
      <c r="GP58" s="141"/>
      <c r="GQ58" s="141"/>
      <c r="GR58" s="141"/>
      <c r="GS58" s="141"/>
      <c r="GT58" s="141"/>
      <c r="GU58" s="141"/>
      <c r="GV58" s="141"/>
      <c r="GW58" s="141"/>
      <c r="GX58" s="141"/>
      <c r="GY58" s="141"/>
      <c r="GZ58" s="141"/>
      <c r="HA58" s="141"/>
      <c r="HB58" s="141"/>
      <c r="HC58" s="141"/>
      <c r="HD58" s="141"/>
      <c r="HE58" s="141"/>
      <c r="HF58" s="141"/>
      <c r="HG58" s="141"/>
      <c r="HH58" s="141"/>
      <c r="HI58" s="141"/>
      <c r="HJ58" s="141"/>
      <c r="HK58" s="141"/>
      <c r="HL58" s="141"/>
      <c r="HM58" s="141"/>
      <c r="HN58" s="141"/>
      <c r="HO58" s="141"/>
      <c r="HP58" s="141"/>
      <c r="HQ58" s="141"/>
      <c r="HR58" s="141"/>
      <c r="HS58" s="141"/>
      <c r="HT58" s="141"/>
      <c r="HU58" s="141"/>
      <c r="HV58" s="141"/>
      <c r="HW58" s="141"/>
      <c r="HX58" s="141"/>
      <c r="HY58" s="141"/>
      <c r="HZ58" s="141"/>
      <c r="IA58" s="141"/>
      <c r="IB58" s="141"/>
      <c r="IC58" s="141"/>
      <c r="ID58" s="141"/>
      <c r="IE58" s="141"/>
      <c r="IF58" s="141"/>
      <c r="IG58" s="141"/>
      <c r="IH58" s="141"/>
      <c r="II58" s="141"/>
      <c r="IJ58" s="141"/>
      <c r="IK58" s="141"/>
      <c r="IL58" s="141"/>
      <c r="IM58" s="141"/>
      <c r="IN58" s="141"/>
      <c r="IO58" s="141"/>
      <c r="IP58" s="141"/>
      <c r="IQ58" s="141"/>
      <c r="IR58" s="141"/>
      <c r="IS58" s="141"/>
      <c r="IT58" s="141"/>
      <c r="IU58" s="141"/>
      <c r="IV58" s="141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24" hidden="false" customHeight="true" outlineLevel="0" collapsed="false">
      <c r="A59" s="149" t="s">
        <v>287</v>
      </c>
      <c r="B59" s="146" t="n">
        <f aca="false">SUM('контрол лист'!G7:G45)</f>
        <v>112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1"/>
      <c r="BY59" s="141"/>
      <c r="BZ59" s="141"/>
      <c r="CA59" s="141"/>
      <c r="CB59" s="141"/>
      <c r="CC59" s="141"/>
      <c r="CD59" s="141"/>
      <c r="CE59" s="141"/>
      <c r="CF59" s="141"/>
      <c r="CG59" s="141"/>
      <c r="CH59" s="141"/>
      <c r="CI59" s="141"/>
      <c r="CJ59" s="141"/>
      <c r="CK59" s="141"/>
      <c r="CL59" s="141"/>
      <c r="CM59" s="141"/>
      <c r="CN59" s="141"/>
      <c r="CO59" s="141"/>
      <c r="CP59" s="141"/>
      <c r="CQ59" s="141"/>
      <c r="CR59" s="141"/>
      <c r="CS59" s="141"/>
      <c r="CT59" s="141"/>
      <c r="CU59" s="141"/>
      <c r="CV59" s="141"/>
      <c r="CW59" s="141"/>
      <c r="CX59" s="141"/>
      <c r="CY59" s="141"/>
      <c r="CZ59" s="141"/>
      <c r="DA59" s="141"/>
      <c r="DB59" s="141"/>
      <c r="DC59" s="141"/>
      <c r="DD59" s="141"/>
      <c r="DE59" s="141"/>
      <c r="DF59" s="141"/>
      <c r="DG59" s="141"/>
      <c r="DH59" s="141"/>
      <c r="DI59" s="141"/>
      <c r="DJ59" s="141"/>
      <c r="DK59" s="141"/>
      <c r="DL59" s="141"/>
      <c r="DM59" s="141"/>
      <c r="DN59" s="141"/>
      <c r="DO59" s="141"/>
      <c r="DP59" s="141"/>
      <c r="DQ59" s="141"/>
      <c r="DR59" s="141"/>
      <c r="DS59" s="141"/>
      <c r="DT59" s="141"/>
      <c r="DU59" s="141"/>
      <c r="DV59" s="141"/>
      <c r="DW59" s="141"/>
      <c r="DX59" s="141"/>
      <c r="DY59" s="141"/>
      <c r="DZ59" s="141"/>
      <c r="EA59" s="141"/>
      <c r="EB59" s="141"/>
      <c r="EC59" s="141"/>
      <c r="ED59" s="141"/>
      <c r="EE59" s="141"/>
      <c r="EF59" s="141"/>
      <c r="EG59" s="141"/>
      <c r="EH59" s="141"/>
      <c r="EI59" s="141"/>
      <c r="EJ59" s="141"/>
      <c r="EK59" s="141"/>
      <c r="EL59" s="141"/>
      <c r="EM59" s="141"/>
      <c r="EN59" s="141"/>
      <c r="EO59" s="141"/>
      <c r="EP59" s="141"/>
      <c r="EQ59" s="141"/>
      <c r="ER59" s="141"/>
      <c r="ES59" s="141"/>
      <c r="ET59" s="141"/>
      <c r="EU59" s="141"/>
      <c r="EV59" s="141"/>
      <c r="EW59" s="141"/>
      <c r="EX59" s="141"/>
      <c r="EY59" s="141"/>
      <c r="EZ59" s="141"/>
      <c r="FA59" s="141"/>
      <c r="FB59" s="141"/>
      <c r="FC59" s="141"/>
      <c r="FD59" s="141"/>
      <c r="FE59" s="141"/>
      <c r="FF59" s="141"/>
      <c r="FG59" s="141"/>
      <c r="FH59" s="141"/>
      <c r="FI59" s="141"/>
      <c r="FJ59" s="141"/>
      <c r="FK59" s="141"/>
      <c r="FL59" s="141"/>
      <c r="FM59" s="141"/>
      <c r="FN59" s="141"/>
      <c r="FO59" s="141"/>
      <c r="FP59" s="141"/>
      <c r="FQ59" s="141"/>
      <c r="FR59" s="141"/>
      <c r="FS59" s="141"/>
      <c r="FT59" s="141"/>
      <c r="FU59" s="141"/>
      <c r="FV59" s="141"/>
      <c r="FW59" s="141"/>
      <c r="FX59" s="141"/>
      <c r="FY59" s="141"/>
      <c r="FZ59" s="141"/>
      <c r="GA59" s="141"/>
      <c r="GB59" s="141"/>
      <c r="GC59" s="141"/>
      <c r="GD59" s="141"/>
      <c r="GE59" s="141"/>
      <c r="GF59" s="141"/>
      <c r="GG59" s="141"/>
      <c r="GH59" s="141"/>
      <c r="GI59" s="141"/>
      <c r="GJ59" s="141"/>
      <c r="GK59" s="141"/>
      <c r="GL59" s="141"/>
      <c r="GM59" s="141"/>
      <c r="GN59" s="141"/>
      <c r="GO59" s="141"/>
      <c r="GP59" s="141"/>
      <c r="GQ59" s="141"/>
      <c r="GR59" s="141"/>
      <c r="GS59" s="141"/>
      <c r="GT59" s="141"/>
      <c r="GU59" s="141"/>
      <c r="GV59" s="141"/>
      <c r="GW59" s="141"/>
      <c r="GX59" s="141"/>
      <c r="GY59" s="141"/>
      <c r="GZ59" s="141"/>
      <c r="HA59" s="141"/>
      <c r="HB59" s="141"/>
      <c r="HC59" s="141"/>
      <c r="HD59" s="141"/>
      <c r="HE59" s="141"/>
      <c r="HF59" s="141"/>
      <c r="HG59" s="141"/>
      <c r="HH59" s="141"/>
      <c r="HI59" s="141"/>
      <c r="HJ59" s="141"/>
      <c r="HK59" s="141"/>
      <c r="HL59" s="141"/>
      <c r="HM59" s="141"/>
      <c r="HN59" s="141"/>
      <c r="HO59" s="141"/>
      <c r="HP59" s="141"/>
      <c r="HQ59" s="141"/>
      <c r="HR59" s="141"/>
      <c r="HS59" s="141"/>
      <c r="HT59" s="141"/>
      <c r="HU59" s="141"/>
      <c r="HV59" s="141"/>
      <c r="HW59" s="141"/>
      <c r="HX59" s="141"/>
      <c r="HY59" s="141"/>
      <c r="HZ59" s="141"/>
      <c r="IA59" s="141"/>
      <c r="IB59" s="141"/>
      <c r="IC59" s="141"/>
      <c r="ID59" s="141"/>
      <c r="IE59" s="141"/>
      <c r="IF59" s="141"/>
      <c r="IG59" s="141"/>
      <c r="IH59" s="141"/>
      <c r="II59" s="141"/>
      <c r="IJ59" s="141"/>
      <c r="IK59" s="141"/>
      <c r="IL59" s="141"/>
      <c r="IM59" s="141"/>
      <c r="IN59" s="141"/>
      <c r="IO59" s="141"/>
      <c r="IP59" s="141"/>
      <c r="IQ59" s="141"/>
      <c r="IR59" s="141"/>
      <c r="IS59" s="141"/>
      <c r="IT59" s="141"/>
      <c r="IU59" s="141"/>
      <c r="IV59" s="141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24" hidden="false" customHeight="true" outlineLevel="0" collapsed="false">
      <c r="A60" s="149" t="s">
        <v>288</v>
      </c>
      <c r="B60" s="146" t="n">
        <f aca="false">SUM('контрол лист'!G46:G58)</f>
        <v>156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1"/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141"/>
      <c r="EE60" s="141"/>
      <c r="EF60" s="141"/>
      <c r="EG60" s="141"/>
      <c r="EH60" s="141"/>
      <c r="EI60" s="141"/>
      <c r="EJ60" s="141"/>
      <c r="EK60" s="141"/>
      <c r="EL60" s="141"/>
      <c r="EM60" s="141"/>
      <c r="EN60" s="141"/>
      <c r="EO60" s="141"/>
      <c r="EP60" s="141"/>
      <c r="EQ60" s="141"/>
      <c r="ER60" s="141"/>
      <c r="ES60" s="141"/>
      <c r="ET60" s="141"/>
      <c r="EU60" s="141"/>
      <c r="EV60" s="141"/>
      <c r="EW60" s="141"/>
      <c r="EX60" s="141"/>
      <c r="EY60" s="141"/>
      <c r="EZ60" s="141"/>
      <c r="FA60" s="141"/>
      <c r="FB60" s="141"/>
      <c r="FC60" s="141"/>
      <c r="FD60" s="141"/>
      <c r="FE60" s="141"/>
      <c r="FF60" s="141"/>
      <c r="FG60" s="141"/>
      <c r="FH60" s="141"/>
      <c r="FI60" s="141"/>
      <c r="FJ60" s="141"/>
      <c r="FK60" s="141"/>
      <c r="FL60" s="141"/>
      <c r="FM60" s="141"/>
      <c r="FN60" s="141"/>
      <c r="FO60" s="141"/>
      <c r="FP60" s="141"/>
      <c r="FQ60" s="141"/>
      <c r="FR60" s="141"/>
      <c r="FS60" s="141"/>
      <c r="FT60" s="141"/>
      <c r="FU60" s="141"/>
      <c r="FV60" s="141"/>
      <c r="FW60" s="141"/>
      <c r="FX60" s="141"/>
      <c r="FY60" s="141"/>
      <c r="FZ60" s="141"/>
      <c r="GA60" s="141"/>
      <c r="GB60" s="141"/>
      <c r="GC60" s="141"/>
      <c r="GD60" s="141"/>
      <c r="GE60" s="141"/>
      <c r="GF60" s="141"/>
      <c r="GG60" s="141"/>
      <c r="GH60" s="141"/>
      <c r="GI60" s="141"/>
      <c r="GJ60" s="141"/>
      <c r="GK60" s="141"/>
      <c r="GL60" s="141"/>
      <c r="GM60" s="141"/>
      <c r="GN60" s="141"/>
      <c r="GO60" s="141"/>
      <c r="GP60" s="141"/>
      <c r="GQ60" s="141"/>
      <c r="GR60" s="141"/>
      <c r="GS60" s="141"/>
      <c r="GT60" s="141"/>
      <c r="GU60" s="141"/>
      <c r="GV60" s="141"/>
      <c r="GW60" s="141"/>
      <c r="GX60" s="141"/>
      <c r="GY60" s="141"/>
      <c r="GZ60" s="141"/>
      <c r="HA60" s="141"/>
      <c r="HB60" s="141"/>
      <c r="HC60" s="141"/>
      <c r="HD60" s="141"/>
      <c r="HE60" s="141"/>
      <c r="HF60" s="141"/>
      <c r="HG60" s="141"/>
      <c r="HH60" s="141"/>
      <c r="HI60" s="141"/>
      <c r="HJ60" s="141"/>
      <c r="HK60" s="141"/>
      <c r="HL60" s="141"/>
      <c r="HM60" s="141"/>
      <c r="HN60" s="141"/>
      <c r="HO60" s="141"/>
      <c r="HP60" s="141"/>
      <c r="HQ60" s="141"/>
      <c r="HR60" s="141"/>
      <c r="HS60" s="141"/>
      <c r="HT60" s="141"/>
      <c r="HU60" s="141"/>
      <c r="HV60" s="141"/>
      <c r="HW60" s="141"/>
      <c r="HX60" s="141"/>
      <c r="HY60" s="141"/>
      <c r="HZ60" s="141"/>
      <c r="IA60" s="141"/>
      <c r="IB60" s="141"/>
      <c r="IC60" s="141"/>
      <c r="ID60" s="141"/>
      <c r="IE60" s="141"/>
      <c r="IF60" s="141"/>
      <c r="IG60" s="141"/>
      <c r="IH60" s="141"/>
      <c r="II60" s="141"/>
      <c r="IJ60" s="141"/>
      <c r="IK60" s="141"/>
      <c r="IL60" s="141"/>
      <c r="IM60" s="141"/>
      <c r="IN60" s="141"/>
      <c r="IO60" s="141"/>
      <c r="IP60" s="141"/>
      <c r="IQ60" s="141"/>
      <c r="IR60" s="141"/>
      <c r="IS60" s="141"/>
      <c r="IT60" s="141"/>
      <c r="IU60" s="141"/>
      <c r="IV60" s="141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38.25" hidden="false" customHeight="true" outlineLevel="0" collapsed="false">
      <c r="A61" s="149" t="s">
        <v>289</v>
      </c>
      <c r="B61" s="146" t="n">
        <f aca="false">'контрол лист'!B59+'контрол лист'!B60</f>
        <v>268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  <c r="CT61" s="141"/>
      <c r="CU61" s="141"/>
      <c r="CV61" s="141"/>
      <c r="CW61" s="141"/>
      <c r="CX61" s="141"/>
      <c r="CY61" s="141"/>
      <c r="CZ61" s="141"/>
      <c r="DA61" s="141"/>
      <c r="DB61" s="141"/>
      <c r="DC61" s="141"/>
      <c r="DD61" s="141"/>
      <c r="DE61" s="141"/>
      <c r="DF61" s="141"/>
      <c r="DG61" s="141"/>
      <c r="DH61" s="141"/>
      <c r="DI61" s="141"/>
      <c r="DJ61" s="141"/>
      <c r="DK61" s="141"/>
      <c r="DL61" s="141"/>
      <c r="DM61" s="141"/>
      <c r="DN61" s="141"/>
      <c r="DO61" s="141"/>
      <c r="DP61" s="141"/>
      <c r="DQ61" s="141"/>
      <c r="DR61" s="141"/>
      <c r="DS61" s="141"/>
      <c r="DT61" s="141"/>
      <c r="DU61" s="141"/>
      <c r="DV61" s="141"/>
      <c r="DW61" s="141"/>
      <c r="DX61" s="141"/>
      <c r="DY61" s="141"/>
      <c r="DZ61" s="141"/>
      <c r="EA61" s="141"/>
      <c r="EB61" s="141"/>
      <c r="EC61" s="141"/>
      <c r="ED61" s="141"/>
      <c r="EE61" s="141"/>
      <c r="EF61" s="141"/>
      <c r="EG61" s="141"/>
      <c r="EH61" s="141"/>
      <c r="EI61" s="141"/>
      <c r="EJ61" s="141"/>
      <c r="EK61" s="141"/>
      <c r="EL61" s="141"/>
      <c r="EM61" s="141"/>
      <c r="EN61" s="141"/>
      <c r="EO61" s="141"/>
      <c r="EP61" s="141"/>
      <c r="EQ61" s="141"/>
      <c r="ER61" s="141"/>
      <c r="ES61" s="141"/>
      <c r="ET61" s="141"/>
      <c r="EU61" s="141"/>
      <c r="EV61" s="141"/>
      <c r="EW61" s="141"/>
      <c r="EX61" s="141"/>
      <c r="EY61" s="141"/>
      <c r="EZ61" s="141"/>
      <c r="FA61" s="141"/>
      <c r="FB61" s="141"/>
      <c r="FC61" s="141"/>
      <c r="FD61" s="141"/>
      <c r="FE61" s="141"/>
      <c r="FF61" s="141"/>
      <c r="FG61" s="141"/>
      <c r="FH61" s="141"/>
      <c r="FI61" s="141"/>
      <c r="FJ61" s="141"/>
      <c r="FK61" s="141"/>
      <c r="FL61" s="141"/>
      <c r="FM61" s="141"/>
      <c r="FN61" s="141"/>
      <c r="FO61" s="141"/>
      <c r="FP61" s="141"/>
      <c r="FQ61" s="141"/>
      <c r="FR61" s="141"/>
      <c r="FS61" s="141"/>
      <c r="FT61" s="141"/>
      <c r="FU61" s="141"/>
      <c r="FV61" s="141"/>
      <c r="FW61" s="141"/>
      <c r="FX61" s="141"/>
      <c r="FY61" s="141"/>
      <c r="FZ61" s="141"/>
      <c r="GA61" s="141"/>
      <c r="GB61" s="141"/>
      <c r="GC61" s="141"/>
      <c r="GD61" s="141"/>
      <c r="GE61" s="141"/>
      <c r="GF61" s="141"/>
      <c r="GG61" s="141"/>
      <c r="GH61" s="141"/>
      <c r="GI61" s="141"/>
      <c r="GJ61" s="141"/>
      <c r="GK61" s="141"/>
      <c r="GL61" s="141"/>
      <c r="GM61" s="141"/>
      <c r="GN61" s="141"/>
      <c r="GO61" s="141"/>
      <c r="GP61" s="141"/>
      <c r="GQ61" s="141"/>
      <c r="GR61" s="141"/>
      <c r="GS61" s="141"/>
      <c r="GT61" s="141"/>
      <c r="GU61" s="141"/>
      <c r="GV61" s="141"/>
      <c r="GW61" s="141"/>
      <c r="GX61" s="141"/>
      <c r="GY61" s="141"/>
      <c r="GZ61" s="141"/>
      <c r="HA61" s="141"/>
      <c r="HB61" s="141"/>
      <c r="HC61" s="141"/>
      <c r="HD61" s="141"/>
      <c r="HE61" s="141"/>
      <c r="HF61" s="141"/>
      <c r="HG61" s="141"/>
      <c r="HH61" s="141"/>
      <c r="HI61" s="141"/>
      <c r="HJ61" s="141"/>
      <c r="HK61" s="141"/>
      <c r="HL61" s="141"/>
      <c r="HM61" s="141"/>
      <c r="HN61" s="141"/>
      <c r="HO61" s="141"/>
      <c r="HP61" s="141"/>
      <c r="HQ61" s="141"/>
      <c r="HR61" s="141"/>
      <c r="HS61" s="141"/>
      <c r="HT61" s="141"/>
      <c r="HU61" s="141"/>
      <c r="HV61" s="141"/>
      <c r="HW61" s="141"/>
      <c r="HX61" s="141"/>
      <c r="HY61" s="141"/>
      <c r="HZ61" s="141"/>
      <c r="IA61" s="141"/>
      <c r="IB61" s="141"/>
      <c r="IC61" s="141"/>
      <c r="ID61" s="141"/>
      <c r="IE61" s="141"/>
      <c r="IF61" s="141"/>
      <c r="IG61" s="141"/>
      <c r="IH61" s="141"/>
      <c r="II61" s="141"/>
      <c r="IJ61" s="141"/>
      <c r="IK61" s="141"/>
      <c r="IL61" s="141"/>
      <c r="IM61" s="141"/>
      <c r="IN61" s="141"/>
      <c r="IO61" s="141"/>
      <c r="IP61" s="141"/>
      <c r="IQ61" s="141"/>
      <c r="IR61" s="141"/>
      <c r="IS61" s="141"/>
      <c r="IT61" s="141"/>
      <c r="IU61" s="141"/>
      <c r="IV61" s="141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39" hidden="false" customHeight="true" outlineLevel="0" collapsed="false">
      <c r="A62" s="142" t="s">
        <v>290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1"/>
      <c r="CH62" s="141"/>
      <c r="CI62" s="141"/>
      <c r="CJ62" s="141"/>
      <c r="CK62" s="141"/>
      <c r="CL62" s="141"/>
      <c r="CM62" s="141"/>
      <c r="CN62" s="141"/>
      <c r="CO62" s="141"/>
      <c r="CP62" s="141"/>
      <c r="CQ62" s="141"/>
      <c r="CR62" s="141"/>
      <c r="CS62" s="141"/>
      <c r="CT62" s="141"/>
      <c r="CU62" s="141"/>
      <c r="CV62" s="141"/>
      <c r="CW62" s="141"/>
      <c r="CX62" s="141"/>
      <c r="CY62" s="141"/>
      <c r="CZ62" s="141"/>
      <c r="DA62" s="141"/>
      <c r="DB62" s="141"/>
      <c r="DC62" s="141"/>
      <c r="DD62" s="141"/>
      <c r="DE62" s="141"/>
      <c r="DF62" s="141"/>
      <c r="DG62" s="141"/>
      <c r="DH62" s="141"/>
      <c r="DI62" s="141"/>
      <c r="DJ62" s="141"/>
      <c r="DK62" s="141"/>
      <c r="DL62" s="141"/>
      <c r="DM62" s="141"/>
      <c r="DN62" s="141"/>
      <c r="DO62" s="141"/>
      <c r="DP62" s="141"/>
      <c r="DQ62" s="141"/>
      <c r="DR62" s="141"/>
      <c r="DS62" s="141"/>
      <c r="DT62" s="141"/>
      <c r="DU62" s="141"/>
      <c r="DV62" s="141"/>
      <c r="DW62" s="141"/>
      <c r="DX62" s="141"/>
      <c r="DY62" s="141"/>
      <c r="DZ62" s="141"/>
      <c r="EA62" s="141"/>
      <c r="EB62" s="141"/>
      <c r="EC62" s="141"/>
      <c r="ED62" s="141"/>
      <c r="EE62" s="141"/>
      <c r="EF62" s="141"/>
      <c r="EG62" s="141"/>
      <c r="EH62" s="141"/>
      <c r="EI62" s="141"/>
      <c r="EJ62" s="141"/>
      <c r="EK62" s="141"/>
      <c r="EL62" s="141"/>
      <c r="EM62" s="141"/>
      <c r="EN62" s="141"/>
      <c r="EO62" s="141"/>
      <c r="EP62" s="141"/>
      <c r="EQ62" s="141"/>
      <c r="ER62" s="141"/>
      <c r="ES62" s="141"/>
      <c r="ET62" s="141"/>
      <c r="EU62" s="141"/>
      <c r="EV62" s="141"/>
      <c r="EW62" s="141"/>
      <c r="EX62" s="141"/>
      <c r="EY62" s="141"/>
      <c r="EZ62" s="141"/>
      <c r="FA62" s="141"/>
      <c r="FB62" s="141"/>
      <c r="FC62" s="141"/>
      <c r="FD62" s="141"/>
      <c r="FE62" s="141"/>
      <c r="FF62" s="141"/>
      <c r="FG62" s="141"/>
      <c r="FH62" s="141"/>
      <c r="FI62" s="141"/>
      <c r="FJ62" s="141"/>
      <c r="FK62" s="141"/>
      <c r="FL62" s="141"/>
      <c r="FM62" s="141"/>
      <c r="FN62" s="141"/>
      <c r="FO62" s="141"/>
      <c r="FP62" s="141"/>
      <c r="FQ62" s="141"/>
      <c r="FR62" s="141"/>
      <c r="FS62" s="141"/>
      <c r="FT62" s="141"/>
      <c r="FU62" s="141"/>
      <c r="FV62" s="141"/>
      <c r="FW62" s="141"/>
      <c r="FX62" s="141"/>
      <c r="FY62" s="141"/>
      <c r="FZ62" s="141"/>
      <c r="GA62" s="141"/>
      <c r="GB62" s="141"/>
      <c r="GC62" s="141"/>
      <c r="GD62" s="141"/>
      <c r="GE62" s="141"/>
      <c r="GF62" s="141"/>
      <c r="GG62" s="141"/>
      <c r="GH62" s="141"/>
      <c r="GI62" s="141"/>
      <c r="GJ62" s="141"/>
      <c r="GK62" s="141"/>
      <c r="GL62" s="141"/>
      <c r="GM62" s="141"/>
      <c r="GN62" s="141"/>
      <c r="GO62" s="141"/>
      <c r="GP62" s="141"/>
      <c r="GQ62" s="141"/>
      <c r="GR62" s="141"/>
      <c r="GS62" s="141"/>
      <c r="GT62" s="141"/>
      <c r="GU62" s="141"/>
      <c r="GV62" s="141"/>
      <c r="GW62" s="141"/>
      <c r="GX62" s="141"/>
      <c r="GY62" s="141"/>
      <c r="GZ62" s="141"/>
      <c r="HA62" s="141"/>
      <c r="HB62" s="141"/>
      <c r="HC62" s="141"/>
      <c r="HD62" s="141"/>
      <c r="HE62" s="141"/>
      <c r="HF62" s="141"/>
      <c r="HG62" s="141"/>
      <c r="HH62" s="141"/>
      <c r="HI62" s="141"/>
      <c r="HJ62" s="141"/>
      <c r="HK62" s="141"/>
      <c r="HL62" s="141"/>
      <c r="HM62" s="141"/>
      <c r="HN62" s="141"/>
      <c r="HO62" s="141"/>
      <c r="HP62" s="141"/>
      <c r="HQ62" s="141"/>
      <c r="HR62" s="141"/>
      <c r="HS62" s="141"/>
      <c r="HT62" s="141"/>
      <c r="HU62" s="141"/>
      <c r="HV62" s="141"/>
      <c r="HW62" s="141"/>
      <c r="HX62" s="141"/>
      <c r="HY62" s="141"/>
      <c r="HZ62" s="141"/>
      <c r="IA62" s="141"/>
      <c r="IB62" s="141"/>
      <c r="IC62" s="141"/>
      <c r="ID62" s="141"/>
      <c r="IE62" s="141"/>
      <c r="IF62" s="141"/>
      <c r="IG62" s="141"/>
      <c r="IH62" s="141"/>
      <c r="II62" s="141"/>
      <c r="IJ62" s="141"/>
      <c r="IK62" s="141"/>
      <c r="IL62" s="141"/>
      <c r="IM62" s="141"/>
      <c r="IN62" s="141"/>
      <c r="IO62" s="141"/>
      <c r="IP62" s="141"/>
      <c r="IQ62" s="141"/>
      <c r="IR62" s="141"/>
      <c r="IS62" s="141"/>
      <c r="IT62" s="141"/>
      <c r="IU62" s="141"/>
      <c r="IV62" s="141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72" hidden="false" customHeight="true" outlineLevel="0" collapsed="false">
      <c r="A63" s="142" t="s">
        <v>291</v>
      </c>
      <c r="B63" s="142"/>
      <c r="C63" s="142"/>
      <c r="D63" s="142"/>
      <c r="E63" s="142"/>
      <c r="F63" s="142"/>
      <c r="G63" s="142"/>
      <c r="H63" s="142"/>
      <c r="I63" s="142"/>
      <c r="J63" s="142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  <c r="CH63" s="141"/>
      <c r="CI63" s="141"/>
      <c r="CJ63" s="141"/>
      <c r="CK63" s="141"/>
      <c r="CL63" s="141"/>
      <c r="CM63" s="141"/>
      <c r="CN63" s="141"/>
      <c r="CO63" s="141"/>
      <c r="CP63" s="141"/>
      <c r="CQ63" s="141"/>
      <c r="CR63" s="141"/>
      <c r="CS63" s="141"/>
      <c r="CT63" s="141"/>
      <c r="CU63" s="141"/>
      <c r="CV63" s="141"/>
      <c r="CW63" s="141"/>
      <c r="CX63" s="141"/>
      <c r="CY63" s="141"/>
      <c r="CZ63" s="141"/>
      <c r="DA63" s="141"/>
      <c r="DB63" s="141"/>
      <c r="DC63" s="141"/>
      <c r="DD63" s="141"/>
      <c r="DE63" s="141"/>
      <c r="DF63" s="141"/>
      <c r="DG63" s="141"/>
      <c r="DH63" s="141"/>
      <c r="DI63" s="141"/>
      <c r="DJ63" s="141"/>
      <c r="DK63" s="141"/>
      <c r="DL63" s="141"/>
      <c r="DM63" s="141"/>
      <c r="DN63" s="141"/>
      <c r="DO63" s="141"/>
      <c r="DP63" s="141"/>
      <c r="DQ63" s="141"/>
      <c r="DR63" s="141"/>
      <c r="DS63" s="141"/>
      <c r="DT63" s="141"/>
      <c r="DU63" s="141"/>
      <c r="DV63" s="141"/>
      <c r="DW63" s="141"/>
      <c r="DX63" s="141"/>
      <c r="DY63" s="141"/>
      <c r="DZ63" s="141"/>
      <c r="EA63" s="141"/>
      <c r="EB63" s="141"/>
      <c r="EC63" s="141"/>
      <c r="ED63" s="141"/>
      <c r="EE63" s="141"/>
      <c r="EF63" s="141"/>
      <c r="EG63" s="141"/>
      <c r="EH63" s="141"/>
      <c r="EI63" s="141"/>
      <c r="EJ63" s="141"/>
      <c r="EK63" s="141"/>
      <c r="EL63" s="141"/>
      <c r="EM63" s="141"/>
      <c r="EN63" s="141"/>
      <c r="EO63" s="141"/>
      <c r="EP63" s="141"/>
      <c r="EQ63" s="141"/>
      <c r="ER63" s="141"/>
      <c r="ES63" s="141"/>
      <c r="ET63" s="141"/>
      <c r="EU63" s="141"/>
      <c r="EV63" s="141"/>
      <c r="EW63" s="141"/>
      <c r="EX63" s="141"/>
      <c r="EY63" s="141"/>
      <c r="EZ63" s="141"/>
      <c r="FA63" s="141"/>
      <c r="FB63" s="141"/>
      <c r="FC63" s="141"/>
      <c r="FD63" s="141"/>
      <c r="FE63" s="141"/>
      <c r="FF63" s="141"/>
      <c r="FG63" s="141"/>
      <c r="FH63" s="141"/>
      <c r="FI63" s="141"/>
      <c r="FJ63" s="141"/>
      <c r="FK63" s="141"/>
      <c r="FL63" s="141"/>
      <c r="FM63" s="141"/>
      <c r="FN63" s="141"/>
      <c r="FO63" s="141"/>
      <c r="FP63" s="141"/>
      <c r="FQ63" s="141"/>
      <c r="FR63" s="141"/>
      <c r="FS63" s="141"/>
      <c r="FT63" s="141"/>
      <c r="FU63" s="141"/>
      <c r="FV63" s="141"/>
      <c r="FW63" s="141"/>
      <c r="FX63" s="141"/>
      <c r="FY63" s="141"/>
      <c r="FZ63" s="141"/>
      <c r="GA63" s="141"/>
      <c r="GB63" s="141"/>
      <c r="GC63" s="141"/>
      <c r="GD63" s="141"/>
      <c r="GE63" s="141"/>
      <c r="GF63" s="141"/>
      <c r="GG63" s="141"/>
      <c r="GH63" s="141"/>
      <c r="GI63" s="141"/>
      <c r="GJ63" s="141"/>
      <c r="GK63" s="141"/>
      <c r="GL63" s="141"/>
      <c r="GM63" s="141"/>
      <c r="GN63" s="141"/>
      <c r="GO63" s="141"/>
      <c r="GP63" s="141"/>
      <c r="GQ63" s="141"/>
      <c r="GR63" s="141"/>
      <c r="GS63" s="141"/>
      <c r="GT63" s="141"/>
      <c r="GU63" s="141"/>
      <c r="GV63" s="141"/>
      <c r="GW63" s="141"/>
      <c r="GX63" s="141"/>
      <c r="GY63" s="141"/>
      <c r="GZ63" s="141"/>
      <c r="HA63" s="141"/>
      <c r="HB63" s="141"/>
      <c r="HC63" s="141"/>
      <c r="HD63" s="141"/>
      <c r="HE63" s="141"/>
      <c r="HF63" s="141"/>
      <c r="HG63" s="141"/>
      <c r="HH63" s="141"/>
      <c r="HI63" s="141"/>
      <c r="HJ63" s="141"/>
      <c r="HK63" s="141"/>
      <c r="HL63" s="141"/>
      <c r="HM63" s="141"/>
      <c r="HN63" s="141"/>
      <c r="HO63" s="141"/>
      <c r="HP63" s="141"/>
      <c r="HQ63" s="141"/>
      <c r="HR63" s="141"/>
      <c r="HS63" s="141"/>
      <c r="HT63" s="141"/>
      <c r="HU63" s="141"/>
      <c r="HV63" s="141"/>
      <c r="HW63" s="141"/>
      <c r="HX63" s="141"/>
      <c r="HY63" s="141"/>
      <c r="HZ63" s="141"/>
      <c r="IA63" s="141"/>
      <c r="IB63" s="141"/>
      <c r="IC63" s="141"/>
      <c r="ID63" s="141"/>
      <c r="IE63" s="141"/>
      <c r="IF63" s="141"/>
      <c r="IG63" s="141"/>
      <c r="IH63" s="141"/>
      <c r="II63" s="141"/>
      <c r="IJ63" s="141"/>
      <c r="IK63" s="141"/>
      <c r="IL63" s="141"/>
      <c r="IM63" s="141"/>
      <c r="IN63" s="141"/>
      <c r="IO63" s="141"/>
      <c r="IP63" s="141"/>
      <c r="IQ63" s="141"/>
      <c r="IR63" s="141"/>
      <c r="IS63" s="141"/>
      <c r="IT63" s="141"/>
      <c r="IU63" s="141"/>
      <c r="IV63" s="141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24" hidden="false" customHeight="true" outlineLevel="0" collapsed="false">
      <c r="A64" s="150" t="s">
        <v>292</v>
      </c>
      <c r="B64" s="151" t="s">
        <v>293</v>
      </c>
      <c r="C64" s="151"/>
      <c r="D64" s="151"/>
      <c r="E64" s="151"/>
      <c r="F64" s="151"/>
      <c r="G64" s="150" t="s">
        <v>294</v>
      </c>
      <c r="H64" s="150"/>
      <c r="I64" s="150" t="s">
        <v>295</v>
      </c>
      <c r="J64" s="152"/>
      <c r="K64" s="47"/>
      <c r="L64" s="47"/>
      <c r="M64" s="47"/>
      <c r="N64" s="47"/>
      <c r="O64" s="47"/>
      <c r="P64" s="150" t="s">
        <v>296</v>
      </c>
      <c r="Q64" s="150"/>
      <c r="R64" s="150" t="s">
        <v>295</v>
      </c>
      <c r="S64" s="150" t="s">
        <v>292</v>
      </c>
      <c r="T64" s="151" t="s">
        <v>293</v>
      </c>
      <c r="U64" s="151"/>
      <c r="V64" s="151"/>
      <c r="W64" s="151"/>
      <c r="X64" s="151"/>
      <c r="Y64" s="150" t="s">
        <v>296</v>
      </c>
      <c r="Z64" s="150"/>
      <c r="AA64" s="150" t="s">
        <v>295</v>
      </c>
      <c r="AB64" s="150" t="s">
        <v>292</v>
      </c>
      <c r="AC64" s="151" t="s">
        <v>293</v>
      </c>
      <c r="AD64" s="151"/>
      <c r="AE64" s="151"/>
      <c r="AF64" s="151"/>
      <c r="AG64" s="151"/>
      <c r="AH64" s="150" t="s">
        <v>296</v>
      </c>
      <c r="AI64" s="150"/>
      <c r="AJ64" s="150" t="s">
        <v>295</v>
      </c>
      <c r="AK64" s="150" t="s">
        <v>292</v>
      </c>
      <c r="AL64" s="151" t="s">
        <v>293</v>
      </c>
      <c r="AM64" s="151"/>
      <c r="AN64" s="151"/>
      <c r="AO64" s="151"/>
      <c r="AP64" s="151"/>
      <c r="AQ64" s="150" t="s">
        <v>296</v>
      </c>
      <c r="AR64" s="150"/>
      <c r="AS64" s="150" t="s">
        <v>295</v>
      </c>
      <c r="AT64" s="150" t="s">
        <v>292</v>
      </c>
      <c r="AU64" s="151" t="s">
        <v>293</v>
      </c>
      <c r="AV64" s="151"/>
      <c r="AW64" s="151"/>
      <c r="AX64" s="151"/>
      <c r="AY64" s="151"/>
      <c r="AZ64" s="150" t="s">
        <v>296</v>
      </c>
      <c r="BA64" s="150"/>
      <c r="BB64" s="150" t="s">
        <v>295</v>
      </c>
      <c r="BC64" s="150" t="s">
        <v>292</v>
      </c>
      <c r="BD64" s="151" t="s">
        <v>293</v>
      </c>
      <c r="BE64" s="151"/>
      <c r="BF64" s="151"/>
      <c r="BG64" s="151"/>
      <c r="BH64" s="151"/>
      <c r="BI64" s="150" t="s">
        <v>296</v>
      </c>
      <c r="BJ64" s="150"/>
      <c r="BK64" s="150" t="s">
        <v>295</v>
      </c>
      <c r="BL64" s="150" t="s">
        <v>292</v>
      </c>
      <c r="BM64" s="151" t="s">
        <v>293</v>
      </c>
      <c r="BN64" s="151"/>
      <c r="BO64" s="151"/>
      <c r="BP64" s="151"/>
      <c r="BQ64" s="151"/>
      <c r="BR64" s="150" t="s">
        <v>296</v>
      </c>
      <c r="BS64" s="150"/>
      <c r="BT64" s="150" t="s">
        <v>295</v>
      </c>
      <c r="BU64" s="150" t="s">
        <v>292</v>
      </c>
      <c r="BV64" s="151" t="s">
        <v>293</v>
      </c>
      <c r="BW64" s="151"/>
      <c r="BX64" s="151"/>
      <c r="BY64" s="151"/>
      <c r="BZ64" s="151"/>
      <c r="CA64" s="150" t="s">
        <v>296</v>
      </c>
      <c r="CB64" s="150"/>
      <c r="CC64" s="150" t="s">
        <v>295</v>
      </c>
      <c r="CD64" s="150" t="s">
        <v>292</v>
      </c>
      <c r="CE64" s="151" t="s">
        <v>293</v>
      </c>
      <c r="CF64" s="151"/>
      <c r="CG64" s="151"/>
      <c r="CH64" s="151"/>
      <c r="CI64" s="151"/>
      <c r="CJ64" s="150" t="s">
        <v>296</v>
      </c>
      <c r="CK64" s="150"/>
      <c r="CL64" s="150" t="s">
        <v>295</v>
      </c>
      <c r="CM64" s="150" t="s">
        <v>292</v>
      </c>
      <c r="CN64" s="151" t="s">
        <v>293</v>
      </c>
      <c r="CO64" s="151"/>
      <c r="CP64" s="151"/>
      <c r="CQ64" s="151"/>
      <c r="CR64" s="151"/>
      <c r="CS64" s="150" t="s">
        <v>296</v>
      </c>
      <c r="CT64" s="150"/>
      <c r="CU64" s="150" t="s">
        <v>295</v>
      </c>
      <c r="CV64" s="150" t="s">
        <v>292</v>
      </c>
      <c r="CW64" s="151" t="s">
        <v>293</v>
      </c>
      <c r="CX64" s="151"/>
      <c r="CY64" s="151"/>
      <c r="CZ64" s="151"/>
      <c r="DA64" s="151"/>
      <c r="DB64" s="150" t="s">
        <v>296</v>
      </c>
      <c r="DC64" s="150"/>
      <c r="DD64" s="150" t="s">
        <v>295</v>
      </c>
      <c r="DE64" s="150" t="s">
        <v>292</v>
      </c>
      <c r="DF64" s="151" t="s">
        <v>293</v>
      </c>
      <c r="DG64" s="151"/>
      <c r="DH64" s="151"/>
      <c r="DI64" s="151"/>
      <c r="DJ64" s="151"/>
      <c r="DK64" s="150" t="s">
        <v>296</v>
      </c>
      <c r="DL64" s="150"/>
      <c r="DM64" s="150" t="s">
        <v>295</v>
      </c>
      <c r="DN64" s="150" t="s">
        <v>292</v>
      </c>
      <c r="DO64" s="151" t="s">
        <v>293</v>
      </c>
      <c r="DP64" s="151"/>
      <c r="DQ64" s="151"/>
      <c r="DR64" s="151"/>
      <c r="DS64" s="151"/>
      <c r="DT64" s="150" t="s">
        <v>296</v>
      </c>
      <c r="DU64" s="150"/>
      <c r="DV64" s="150" t="s">
        <v>295</v>
      </c>
      <c r="DW64" s="150" t="s">
        <v>292</v>
      </c>
      <c r="DX64" s="151" t="s">
        <v>293</v>
      </c>
      <c r="DY64" s="151"/>
      <c r="DZ64" s="151"/>
      <c r="EA64" s="151"/>
      <c r="EB64" s="151"/>
      <c r="EC64" s="150" t="s">
        <v>296</v>
      </c>
      <c r="ED64" s="150"/>
      <c r="EE64" s="150" t="s">
        <v>295</v>
      </c>
      <c r="EF64" s="150" t="s">
        <v>292</v>
      </c>
      <c r="EG64" s="151" t="s">
        <v>293</v>
      </c>
      <c r="EH64" s="151"/>
      <c r="EI64" s="151"/>
      <c r="EJ64" s="151"/>
      <c r="EK64" s="151"/>
      <c r="EL64" s="150" t="s">
        <v>296</v>
      </c>
      <c r="EM64" s="150"/>
      <c r="EN64" s="150" t="s">
        <v>295</v>
      </c>
      <c r="EO64" s="150" t="s">
        <v>292</v>
      </c>
      <c r="EP64" s="151" t="s">
        <v>293</v>
      </c>
      <c r="EQ64" s="151"/>
      <c r="ER64" s="151"/>
      <c r="ES64" s="151"/>
      <c r="ET64" s="151"/>
      <c r="EU64" s="150" t="s">
        <v>296</v>
      </c>
      <c r="EV64" s="150"/>
      <c r="EW64" s="150" t="s">
        <v>295</v>
      </c>
      <c r="EX64" s="150" t="s">
        <v>292</v>
      </c>
      <c r="EY64" s="151" t="s">
        <v>293</v>
      </c>
      <c r="EZ64" s="151"/>
      <c r="FA64" s="151"/>
      <c r="FB64" s="151"/>
      <c r="FC64" s="151"/>
      <c r="FD64" s="150" t="s">
        <v>296</v>
      </c>
      <c r="FE64" s="150"/>
      <c r="FF64" s="150" t="s">
        <v>295</v>
      </c>
      <c r="FG64" s="150" t="s">
        <v>292</v>
      </c>
      <c r="FH64" s="151" t="s">
        <v>293</v>
      </c>
      <c r="FI64" s="151"/>
      <c r="FJ64" s="151"/>
      <c r="FK64" s="151"/>
      <c r="FL64" s="151"/>
      <c r="FM64" s="150" t="s">
        <v>296</v>
      </c>
      <c r="FN64" s="150"/>
      <c r="FO64" s="150" t="s">
        <v>295</v>
      </c>
      <c r="FP64" s="150" t="s">
        <v>292</v>
      </c>
      <c r="FQ64" s="151" t="s">
        <v>293</v>
      </c>
      <c r="FR64" s="151"/>
      <c r="FS64" s="151"/>
      <c r="FT64" s="151"/>
      <c r="FU64" s="151"/>
      <c r="FV64" s="150" t="s">
        <v>296</v>
      </c>
      <c r="FW64" s="150"/>
      <c r="FX64" s="150" t="s">
        <v>295</v>
      </c>
      <c r="FY64" s="150" t="s">
        <v>292</v>
      </c>
      <c r="FZ64" s="151" t="s">
        <v>293</v>
      </c>
      <c r="GA64" s="151"/>
      <c r="GB64" s="151"/>
      <c r="GC64" s="151"/>
      <c r="GD64" s="151"/>
      <c r="GE64" s="150" t="s">
        <v>296</v>
      </c>
      <c r="GF64" s="150"/>
      <c r="GG64" s="150" t="s">
        <v>295</v>
      </c>
      <c r="GH64" s="150" t="s">
        <v>292</v>
      </c>
      <c r="GI64" s="151" t="s">
        <v>293</v>
      </c>
      <c r="GJ64" s="151"/>
      <c r="GK64" s="151"/>
      <c r="GL64" s="151"/>
      <c r="GM64" s="151"/>
      <c r="GN64" s="150" t="s">
        <v>296</v>
      </c>
      <c r="GO64" s="150"/>
      <c r="GP64" s="150" t="s">
        <v>295</v>
      </c>
      <c r="GQ64" s="150" t="s">
        <v>292</v>
      </c>
      <c r="GR64" s="151" t="s">
        <v>293</v>
      </c>
      <c r="GS64" s="151"/>
      <c r="GT64" s="151"/>
      <c r="GU64" s="151"/>
      <c r="GV64" s="151"/>
      <c r="GW64" s="150" t="s">
        <v>296</v>
      </c>
      <c r="GX64" s="150"/>
      <c r="GY64" s="150" t="s">
        <v>295</v>
      </c>
      <c r="GZ64" s="150" t="s">
        <v>292</v>
      </c>
      <c r="HA64" s="151" t="s">
        <v>293</v>
      </c>
      <c r="HB64" s="151"/>
      <c r="HC64" s="151"/>
      <c r="HD64" s="151"/>
      <c r="HE64" s="151"/>
      <c r="HF64" s="150" t="s">
        <v>296</v>
      </c>
      <c r="HG64" s="150"/>
      <c r="HH64" s="150" t="s">
        <v>295</v>
      </c>
      <c r="HI64" s="150" t="s">
        <v>292</v>
      </c>
      <c r="HJ64" s="151" t="s">
        <v>293</v>
      </c>
      <c r="HK64" s="151"/>
      <c r="HL64" s="151"/>
      <c r="HM64" s="151"/>
      <c r="HN64" s="151"/>
      <c r="HO64" s="150" t="s">
        <v>296</v>
      </c>
      <c r="HP64" s="150"/>
      <c r="HQ64" s="150" t="s">
        <v>295</v>
      </c>
      <c r="HR64" s="150" t="s">
        <v>292</v>
      </c>
      <c r="HS64" s="151" t="s">
        <v>293</v>
      </c>
      <c r="HT64" s="151"/>
      <c r="HU64" s="151"/>
      <c r="HV64" s="151"/>
      <c r="HW64" s="151"/>
      <c r="HX64" s="150" t="s">
        <v>296</v>
      </c>
      <c r="HY64" s="150"/>
      <c r="HZ64" s="150" t="s">
        <v>295</v>
      </c>
      <c r="IA64" s="150" t="s">
        <v>292</v>
      </c>
      <c r="IB64" s="151" t="s">
        <v>293</v>
      </c>
      <c r="IC64" s="151"/>
      <c r="ID64" s="151"/>
      <c r="IE64" s="151"/>
      <c r="IF64" s="151"/>
      <c r="IG64" s="150" t="s">
        <v>296</v>
      </c>
      <c r="IH64" s="150"/>
      <c r="II64" s="150" t="s">
        <v>295</v>
      </c>
      <c r="IJ64" s="150" t="s">
        <v>292</v>
      </c>
      <c r="IK64" s="151" t="s">
        <v>293</v>
      </c>
      <c r="IL64" s="151"/>
      <c r="IM64" s="151"/>
      <c r="IN64" s="151"/>
      <c r="IO64" s="151"/>
      <c r="IP64" s="150" t="s">
        <v>296</v>
      </c>
      <c r="IQ64" s="150"/>
      <c r="IR64" s="150" t="s">
        <v>295</v>
      </c>
      <c r="IS64" s="150" t="s">
        <v>292</v>
      </c>
      <c r="IT64" s="151" t="s">
        <v>293</v>
      </c>
      <c r="IU64" s="151"/>
      <c r="IV64" s="151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35.25" hidden="false" customHeight="true" outlineLevel="0" collapsed="false">
      <c r="A65" s="150" t="s">
        <v>297</v>
      </c>
      <c r="B65" s="151" t="s">
        <v>298</v>
      </c>
      <c r="C65" s="151"/>
      <c r="D65" s="151"/>
      <c r="E65" s="151"/>
      <c r="F65" s="151"/>
      <c r="G65" s="150" t="s">
        <v>299</v>
      </c>
      <c r="H65" s="150"/>
      <c r="I65" s="150" t="s">
        <v>300</v>
      </c>
      <c r="J65" s="152"/>
      <c r="K65" s="47"/>
      <c r="L65" s="47"/>
      <c r="M65" s="47"/>
      <c r="N65" s="47"/>
      <c r="O65" s="47"/>
      <c r="P65" s="150" t="s">
        <v>299</v>
      </c>
      <c r="Q65" s="150"/>
      <c r="R65" s="150" t="s">
        <v>301</v>
      </c>
      <c r="S65" s="150" t="s">
        <v>302</v>
      </c>
      <c r="T65" s="151" t="s">
        <v>298</v>
      </c>
      <c r="U65" s="151"/>
      <c r="V65" s="151"/>
      <c r="W65" s="151"/>
      <c r="X65" s="151"/>
      <c r="Y65" s="150" t="s">
        <v>299</v>
      </c>
      <c r="Z65" s="150"/>
      <c r="AA65" s="150" t="s">
        <v>301</v>
      </c>
      <c r="AB65" s="150" t="s">
        <v>302</v>
      </c>
      <c r="AC65" s="151" t="s">
        <v>298</v>
      </c>
      <c r="AD65" s="151"/>
      <c r="AE65" s="151"/>
      <c r="AF65" s="151"/>
      <c r="AG65" s="151"/>
      <c r="AH65" s="150" t="s">
        <v>299</v>
      </c>
      <c r="AI65" s="150"/>
      <c r="AJ65" s="150" t="s">
        <v>301</v>
      </c>
      <c r="AK65" s="150" t="s">
        <v>302</v>
      </c>
      <c r="AL65" s="151" t="s">
        <v>298</v>
      </c>
      <c r="AM65" s="151"/>
      <c r="AN65" s="151"/>
      <c r="AO65" s="151"/>
      <c r="AP65" s="151"/>
      <c r="AQ65" s="150" t="s">
        <v>299</v>
      </c>
      <c r="AR65" s="150"/>
      <c r="AS65" s="150" t="s">
        <v>301</v>
      </c>
      <c r="AT65" s="150" t="s">
        <v>302</v>
      </c>
      <c r="AU65" s="151" t="s">
        <v>298</v>
      </c>
      <c r="AV65" s="151"/>
      <c r="AW65" s="151"/>
      <c r="AX65" s="151"/>
      <c r="AY65" s="151"/>
      <c r="AZ65" s="150" t="s">
        <v>299</v>
      </c>
      <c r="BA65" s="150"/>
      <c r="BB65" s="150" t="s">
        <v>301</v>
      </c>
      <c r="BC65" s="150" t="s">
        <v>302</v>
      </c>
      <c r="BD65" s="151" t="s">
        <v>298</v>
      </c>
      <c r="BE65" s="151"/>
      <c r="BF65" s="151"/>
      <c r="BG65" s="151"/>
      <c r="BH65" s="151"/>
      <c r="BI65" s="150" t="s">
        <v>299</v>
      </c>
      <c r="BJ65" s="150"/>
      <c r="BK65" s="150" t="s">
        <v>301</v>
      </c>
      <c r="BL65" s="150" t="s">
        <v>302</v>
      </c>
      <c r="BM65" s="151" t="s">
        <v>298</v>
      </c>
      <c r="BN65" s="151"/>
      <c r="BO65" s="151"/>
      <c r="BP65" s="151"/>
      <c r="BQ65" s="151"/>
      <c r="BR65" s="150" t="s">
        <v>299</v>
      </c>
      <c r="BS65" s="150"/>
      <c r="BT65" s="150" t="s">
        <v>301</v>
      </c>
      <c r="BU65" s="150" t="s">
        <v>302</v>
      </c>
      <c r="BV65" s="151" t="s">
        <v>298</v>
      </c>
      <c r="BW65" s="151"/>
      <c r="BX65" s="151"/>
      <c r="BY65" s="151"/>
      <c r="BZ65" s="151"/>
      <c r="CA65" s="150" t="s">
        <v>299</v>
      </c>
      <c r="CB65" s="150"/>
      <c r="CC65" s="150" t="s">
        <v>301</v>
      </c>
      <c r="CD65" s="150" t="s">
        <v>302</v>
      </c>
      <c r="CE65" s="151" t="s">
        <v>298</v>
      </c>
      <c r="CF65" s="151"/>
      <c r="CG65" s="151"/>
      <c r="CH65" s="151"/>
      <c r="CI65" s="151"/>
      <c r="CJ65" s="150" t="s">
        <v>299</v>
      </c>
      <c r="CK65" s="150"/>
      <c r="CL65" s="150" t="s">
        <v>301</v>
      </c>
      <c r="CM65" s="150" t="s">
        <v>302</v>
      </c>
      <c r="CN65" s="151" t="s">
        <v>298</v>
      </c>
      <c r="CO65" s="151"/>
      <c r="CP65" s="151"/>
      <c r="CQ65" s="151"/>
      <c r="CR65" s="151"/>
      <c r="CS65" s="150" t="s">
        <v>299</v>
      </c>
      <c r="CT65" s="150"/>
      <c r="CU65" s="150" t="s">
        <v>301</v>
      </c>
      <c r="CV65" s="150" t="s">
        <v>302</v>
      </c>
      <c r="CW65" s="151" t="s">
        <v>298</v>
      </c>
      <c r="CX65" s="151"/>
      <c r="CY65" s="151"/>
      <c r="CZ65" s="151"/>
      <c r="DA65" s="151"/>
      <c r="DB65" s="150" t="s">
        <v>299</v>
      </c>
      <c r="DC65" s="150"/>
      <c r="DD65" s="150" t="s">
        <v>301</v>
      </c>
      <c r="DE65" s="150" t="s">
        <v>302</v>
      </c>
      <c r="DF65" s="151" t="s">
        <v>298</v>
      </c>
      <c r="DG65" s="151"/>
      <c r="DH65" s="151"/>
      <c r="DI65" s="151"/>
      <c r="DJ65" s="151"/>
      <c r="DK65" s="150" t="s">
        <v>299</v>
      </c>
      <c r="DL65" s="150"/>
      <c r="DM65" s="150" t="s">
        <v>301</v>
      </c>
      <c r="DN65" s="150" t="s">
        <v>302</v>
      </c>
      <c r="DO65" s="151" t="s">
        <v>298</v>
      </c>
      <c r="DP65" s="151"/>
      <c r="DQ65" s="151"/>
      <c r="DR65" s="151"/>
      <c r="DS65" s="151"/>
      <c r="DT65" s="150" t="s">
        <v>299</v>
      </c>
      <c r="DU65" s="150"/>
      <c r="DV65" s="150" t="s">
        <v>301</v>
      </c>
      <c r="DW65" s="150" t="s">
        <v>302</v>
      </c>
      <c r="DX65" s="151" t="s">
        <v>298</v>
      </c>
      <c r="DY65" s="151"/>
      <c r="DZ65" s="151"/>
      <c r="EA65" s="151"/>
      <c r="EB65" s="151"/>
      <c r="EC65" s="150" t="s">
        <v>299</v>
      </c>
      <c r="ED65" s="150"/>
      <c r="EE65" s="150" t="s">
        <v>301</v>
      </c>
      <c r="EF65" s="150" t="s">
        <v>302</v>
      </c>
      <c r="EG65" s="151" t="s">
        <v>298</v>
      </c>
      <c r="EH65" s="151"/>
      <c r="EI65" s="151"/>
      <c r="EJ65" s="151"/>
      <c r="EK65" s="151"/>
      <c r="EL65" s="150" t="s">
        <v>299</v>
      </c>
      <c r="EM65" s="150"/>
      <c r="EN65" s="150" t="s">
        <v>301</v>
      </c>
      <c r="EO65" s="150" t="s">
        <v>302</v>
      </c>
      <c r="EP65" s="151" t="s">
        <v>298</v>
      </c>
      <c r="EQ65" s="151"/>
      <c r="ER65" s="151"/>
      <c r="ES65" s="151"/>
      <c r="ET65" s="151"/>
      <c r="EU65" s="150" t="s">
        <v>299</v>
      </c>
      <c r="EV65" s="150"/>
      <c r="EW65" s="150" t="s">
        <v>301</v>
      </c>
      <c r="EX65" s="150" t="s">
        <v>302</v>
      </c>
      <c r="EY65" s="151" t="s">
        <v>298</v>
      </c>
      <c r="EZ65" s="151"/>
      <c r="FA65" s="151"/>
      <c r="FB65" s="151"/>
      <c r="FC65" s="151"/>
      <c r="FD65" s="150" t="s">
        <v>299</v>
      </c>
      <c r="FE65" s="150"/>
      <c r="FF65" s="150" t="s">
        <v>301</v>
      </c>
      <c r="FG65" s="150" t="s">
        <v>302</v>
      </c>
      <c r="FH65" s="151" t="s">
        <v>298</v>
      </c>
      <c r="FI65" s="151"/>
      <c r="FJ65" s="151"/>
      <c r="FK65" s="151"/>
      <c r="FL65" s="151"/>
      <c r="FM65" s="150" t="s">
        <v>299</v>
      </c>
      <c r="FN65" s="150"/>
      <c r="FO65" s="150" t="s">
        <v>301</v>
      </c>
      <c r="FP65" s="150" t="s">
        <v>302</v>
      </c>
      <c r="FQ65" s="151" t="s">
        <v>298</v>
      </c>
      <c r="FR65" s="151"/>
      <c r="FS65" s="151"/>
      <c r="FT65" s="151"/>
      <c r="FU65" s="151"/>
      <c r="FV65" s="150" t="s">
        <v>299</v>
      </c>
      <c r="FW65" s="150"/>
      <c r="FX65" s="150" t="s">
        <v>301</v>
      </c>
      <c r="FY65" s="150" t="s">
        <v>302</v>
      </c>
      <c r="FZ65" s="151" t="s">
        <v>298</v>
      </c>
      <c r="GA65" s="151"/>
      <c r="GB65" s="151"/>
      <c r="GC65" s="151"/>
      <c r="GD65" s="151"/>
      <c r="GE65" s="150" t="s">
        <v>299</v>
      </c>
      <c r="GF65" s="150"/>
      <c r="GG65" s="150" t="s">
        <v>301</v>
      </c>
      <c r="GH65" s="150" t="s">
        <v>302</v>
      </c>
      <c r="GI65" s="151" t="s">
        <v>298</v>
      </c>
      <c r="GJ65" s="151"/>
      <c r="GK65" s="151"/>
      <c r="GL65" s="151"/>
      <c r="GM65" s="151"/>
      <c r="GN65" s="150" t="s">
        <v>299</v>
      </c>
      <c r="GO65" s="150"/>
      <c r="GP65" s="150" t="s">
        <v>301</v>
      </c>
      <c r="GQ65" s="150" t="s">
        <v>302</v>
      </c>
      <c r="GR65" s="151" t="s">
        <v>298</v>
      </c>
      <c r="GS65" s="151"/>
      <c r="GT65" s="151"/>
      <c r="GU65" s="151"/>
      <c r="GV65" s="151"/>
      <c r="GW65" s="150" t="s">
        <v>299</v>
      </c>
      <c r="GX65" s="150"/>
      <c r="GY65" s="150" t="s">
        <v>301</v>
      </c>
      <c r="GZ65" s="150" t="s">
        <v>302</v>
      </c>
      <c r="HA65" s="151" t="s">
        <v>298</v>
      </c>
      <c r="HB65" s="151"/>
      <c r="HC65" s="151"/>
      <c r="HD65" s="151"/>
      <c r="HE65" s="151"/>
      <c r="HF65" s="150" t="s">
        <v>299</v>
      </c>
      <c r="HG65" s="150"/>
      <c r="HH65" s="150" t="s">
        <v>301</v>
      </c>
      <c r="HI65" s="150" t="s">
        <v>302</v>
      </c>
      <c r="HJ65" s="151" t="s">
        <v>298</v>
      </c>
      <c r="HK65" s="151"/>
      <c r="HL65" s="151"/>
      <c r="HM65" s="151"/>
      <c r="HN65" s="151"/>
      <c r="HO65" s="150" t="s">
        <v>299</v>
      </c>
      <c r="HP65" s="150"/>
      <c r="HQ65" s="150" t="s">
        <v>301</v>
      </c>
      <c r="HR65" s="150" t="s">
        <v>302</v>
      </c>
      <c r="HS65" s="151" t="s">
        <v>298</v>
      </c>
      <c r="HT65" s="151"/>
      <c r="HU65" s="151"/>
      <c r="HV65" s="151"/>
      <c r="HW65" s="151"/>
      <c r="HX65" s="150" t="s">
        <v>299</v>
      </c>
      <c r="HY65" s="150"/>
      <c r="HZ65" s="150" t="s">
        <v>301</v>
      </c>
      <c r="IA65" s="150" t="s">
        <v>302</v>
      </c>
      <c r="IB65" s="151" t="s">
        <v>298</v>
      </c>
      <c r="IC65" s="151"/>
      <c r="ID65" s="151"/>
      <c r="IE65" s="151"/>
      <c r="IF65" s="151"/>
      <c r="IG65" s="150" t="s">
        <v>299</v>
      </c>
      <c r="IH65" s="150"/>
      <c r="II65" s="150" t="s">
        <v>301</v>
      </c>
      <c r="IJ65" s="150" t="s">
        <v>302</v>
      </c>
      <c r="IK65" s="151" t="s">
        <v>298</v>
      </c>
      <c r="IL65" s="151"/>
      <c r="IM65" s="151"/>
      <c r="IN65" s="151"/>
      <c r="IO65" s="151"/>
      <c r="IP65" s="150" t="s">
        <v>299</v>
      </c>
      <c r="IQ65" s="150"/>
      <c r="IR65" s="150" t="s">
        <v>301</v>
      </c>
      <c r="IS65" s="150" t="s">
        <v>302</v>
      </c>
      <c r="IT65" s="151" t="s">
        <v>298</v>
      </c>
      <c r="IU65" s="151"/>
      <c r="IV65" s="151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45.75" hidden="false" customHeight="true" outlineLevel="0" collapsed="false">
      <c r="A66" s="150" t="s">
        <v>303</v>
      </c>
      <c r="B66" s="151" t="s">
        <v>304</v>
      </c>
      <c r="C66" s="151"/>
      <c r="D66" s="151"/>
      <c r="E66" s="151"/>
      <c r="F66" s="151"/>
      <c r="G66" s="150" t="s">
        <v>305</v>
      </c>
      <c r="H66" s="150"/>
      <c r="I66" s="150" t="s">
        <v>306</v>
      </c>
      <c r="J66" s="152"/>
      <c r="K66" s="47"/>
      <c r="L66" s="47"/>
      <c r="M66" s="47"/>
      <c r="N66" s="47"/>
      <c r="O66" s="47"/>
      <c r="P66" s="150" t="s">
        <v>307</v>
      </c>
      <c r="Q66" s="150"/>
      <c r="R66" s="150" t="s">
        <v>306</v>
      </c>
      <c r="S66" s="150" t="s">
        <v>308</v>
      </c>
      <c r="T66" s="151" t="s">
        <v>304</v>
      </c>
      <c r="U66" s="151"/>
      <c r="V66" s="151"/>
      <c r="W66" s="151"/>
      <c r="X66" s="151"/>
      <c r="Y66" s="150" t="s">
        <v>307</v>
      </c>
      <c r="Z66" s="150"/>
      <c r="AA66" s="150" t="s">
        <v>306</v>
      </c>
      <c r="AB66" s="150" t="s">
        <v>308</v>
      </c>
      <c r="AC66" s="151" t="s">
        <v>304</v>
      </c>
      <c r="AD66" s="151"/>
      <c r="AE66" s="151"/>
      <c r="AF66" s="151"/>
      <c r="AG66" s="151"/>
      <c r="AH66" s="150" t="s">
        <v>307</v>
      </c>
      <c r="AI66" s="150"/>
      <c r="AJ66" s="150" t="s">
        <v>306</v>
      </c>
      <c r="AK66" s="150" t="s">
        <v>308</v>
      </c>
      <c r="AL66" s="151" t="s">
        <v>304</v>
      </c>
      <c r="AM66" s="151"/>
      <c r="AN66" s="151"/>
      <c r="AO66" s="151"/>
      <c r="AP66" s="151"/>
      <c r="AQ66" s="150" t="s">
        <v>307</v>
      </c>
      <c r="AR66" s="150"/>
      <c r="AS66" s="150" t="s">
        <v>306</v>
      </c>
      <c r="AT66" s="150" t="s">
        <v>308</v>
      </c>
      <c r="AU66" s="151" t="s">
        <v>304</v>
      </c>
      <c r="AV66" s="151"/>
      <c r="AW66" s="151"/>
      <c r="AX66" s="151"/>
      <c r="AY66" s="151"/>
      <c r="AZ66" s="150" t="s">
        <v>307</v>
      </c>
      <c r="BA66" s="150"/>
      <c r="BB66" s="150" t="s">
        <v>306</v>
      </c>
      <c r="BC66" s="150" t="s">
        <v>308</v>
      </c>
      <c r="BD66" s="151" t="s">
        <v>304</v>
      </c>
      <c r="BE66" s="151"/>
      <c r="BF66" s="151"/>
      <c r="BG66" s="151"/>
      <c r="BH66" s="151"/>
      <c r="BI66" s="150" t="s">
        <v>307</v>
      </c>
      <c r="BJ66" s="150"/>
      <c r="BK66" s="150" t="s">
        <v>306</v>
      </c>
      <c r="BL66" s="150" t="s">
        <v>308</v>
      </c>
      <c r="BM66" s="151" t="s">
        <v>304</v>
      </c>
      <c r="BN66" s="151"/>
      <c r="BO66" s="151"/>
      <c r="BP66" s="151"/>
      <c r="BQ66" s="151"/>
      <c r="BR66" s="150" t="s">
        <v>307</v>
      </c>
      <c r="BS66" s="150"/>
      <c r="BT66" s="150" t="s">
        <v>306</v>
      </c>
      <c r="BU66" s="150" t="s">
        <v>308</v>
      </c>
      <c r="BV66" s="151" t="s">
        <v>304</v>
      </c>
      <c r="BW66" s="151"/>
      <c r="BX66" s="151"/>
      <c r="BY66" s="151"/>
      <c r="BZ66" s="151"/>
      <c r="CA66" s="150" t="s">
        <v>307</v>
      </c>
      <c r="CB66" s="150"/>
      <c r="CC66" s="150" t="s">
        <v>306</v>
      </c>
      <c r="CD66" s="150" t="s">
        <v>308</v>
      </c>
      <c r="CE66" s="151" t="s">
        <v>304</v>
      </c>
      <c r="CF66" s="151"/>
      <c r="CG66" s="151"/>
      <c r="CH66" s="151"/>
      <c r="CI66" s="151"/>
      <c r="CJ66" s="150" t="s">
        <v>307</v>
      </c>
      <c r="CK66" s="150"/>
      <c r="CL66" s="150" t="s">
        <v>306</v>
      </c>
      <c r="CM66" s="150" t="s">
        <v>308</v>
      </c>
      <c r="CN66" s="151" t="s">
        <v>304</v>
      </c>
      <c r="CO66" s="151"/>
      <c r="CP66" s="151"/>
      <c r="CQ66" s="151"/>
      <c r="CR66" s="151"/>
      <c r="CS66" s="150" t="s">
        <v>307</v>
      </c>
      <c r="CT66" s="150"/>
      <c r="CU66" s="150" t="s">
        <v>306</v>
      </c>
      <c r="CV66" s="150" t="s">
        <v>308</v>
      </c>
      <c r="CW66" s="151" t="s">
        <v>304</v>
      </c>
      <c r="CX66" s="151"/>
      <c r="CY66" s="151"/>
      <c r="CZ66" s="151"/>
      <c r="DA66" s="151"/>
      <c r="DB66" s="150" t="s">
        <v>307</v>
      </c>
      <c r="DC66" s="150"/>
      <c r="DD66" s="150" t="s">
        <v>306</v>
      </c>
      <c r="DE66" s="150" t="s">
        <v>308</v>
      </c>
      <c r="DF66" s="151" t="s">
        <v>304</v>
      </c>
      <c r="DG66" s="151"/>
      <c r="DH66" s="151"/>
      <c r="DI66" s="151"/>
      <c r="DJ66" s="151"/>
      <c r="DK66" s="150" t="s">
        <v>307</v>
      </c>
      <c r="DL66" s="150"/>
      <c r="DM66" s="150" t="s">
        <v>306</v>
      </c>
      <c r="DN66" s="150" t="s">
        <v>308</v>
      </c>
      <c r="DO66" s="151" t="s">
        <v>304</v>
      </c>
      <c r="DP66" s="151"/>
      <c r="DQ66" s="151"/>
      <c r="DR66" s="151"/>
      <c r="DS66" s="151"/>
      <c r="DT66" s="150" t="s">
        <v>307</v>
      </c>
      <c r="DU66" s="150"/>
      <c r="DV66" s="150" t="s">
        <v>306</v>
      </c>
      <c r="DW66" s="150" t="s">
        <v>308</v>
      </c>
      <c r="DX66" s="151" t="s">
        <v>304</v>
      </c>
      <c r="DY66" s="151"/>
      <c r="DZ66" s="151"/>
      <c r="EA66" s="151"/>
      <c r="EB66" s="151"/>
      <c r="EC66" s="150" t="s">
        <v>307</v>
      </c>
      <c r="ED66" s="150"/>
      <c r="EE66" s="150" t="s">
        <v>306</v>
      </c>
      <c r="EF66" s="150" t="s">
        <v>308</v>
      </c>
      <c r="EG66" s="151" t="s">
        <v>304</v>
      </c>
      <c r="EH66" s="151"/>
      <c r="EI66" s="151"/>
      <c r="EJ66" s="151"/>
      <c r="EK66" s="151"/>
      <c r="EL66" s="150" t="s">
        <v>307</v>
      </c>
      <c r="EM66" s="150"/>
      <c r="EN66" s="150" t="s">
        <v>306</v>
      </c>
      <c r="EO66" s="150" t="s">
        <v>308</v>
      </c>
      <c r="EP66" s="151" t="s">
        <v>304</v>
      </c>
      <c r="EQ66" s="151"/>
      <c r="ER66" s="151"/>
      <c r="ES66" s="151"/>
      <c r="ET66" s="151"/>
      <c r="EU66" s="150" t="s">
        <v>307</v>
      </c>
      <c r="EV66" s="150"/>
      <c r="EW66" s="150" t="s">
        <v>306</v>
      </c>
      <c r="EX66" s="150" t="s">
        <v>308</v>
      </c>
      <c r="EY66" s="151" t="s">
        <v>304</v>
      </c>
      <c r="EZ66" s="151"/>
      <c r="FA66" s="151"/>
      <c r="FB66" s="151"/>
      <c r="FC66" s="151"/>
      <c r="FD66" s="150" t="s">
        <v>307</v>
      </c>
      <c r="FE66" s="150"/>
      <c r="FF66" s="150" t="s">
        <v>306</v>
      </c>
      <c r="FG66" s="150" t="s">
        <v>308</v>
      </c>
      <c r="FH66" s="151" t="s">
        <v>304</v>
      </c>
      <c r="FI66" s="151"/>
      <c r="FJ66" s="151"/>
      <c r="FK66" s="151"/>
      <c r="FL66" s="151"/>
      <c r="FM66" s="150" t="s">
        <v>307</v>
      </c>
      <c r="FN66" s="150"/>
      <c r="FO66" s="150" t="s">
        <v>306</v>
      </c>
      <c r="FP66" s="150" t="s">
        <v>308</v>
      </c>
      <c r="FQ66" s="151" t="s">
        <v>304</v>
      </c>
      <c r="FR66" s="151"/>
      <c r="FS66" s="151"/>
      <c r="FT66" s="151"/>
      <c r="FU66" s="151"/>
      <c r="FV66" s="150" t="s">
        <v>307</v>
      </c>
      <c r="FW66" s="150"/>
      <c r="FX66" s="150" t="s">
        <v>306</v>
      </c>
      <c r="FY66" s="150" t="s">
        <v>308</v>
      </c>
      <c r="FZ66" s="151" t="s">
        <v>304</v>
      </c>
      <c r="GA66" s="151"/>
      <c r="GB66" s="151"/>
      <c r="GC66" s="151"/>
      <c r="GD66" s="151"/>
      <c r="GE66" s="150" t="s">
        <v>307</v>
      </c>
      <c r="GF66" s="150"/>
      <c r="GG66" s="150" t="s">
        <v>306</v>
      </c>
      <c r="GH66" s="150" t="s">
        <v>308</v>
      </c>
      <c r="GI66" s="151" t="s">
        <v>304</v>
      </c>
      <c r="GJ66" s="151"/>
      <c r="GK66" s="151"/>
      <c r="GL66" s="151"/>
      <c r="GM66" s="151"/>
      <c r="GN66" s="150" t="s">
        <v>307</v>
      </c>
      <c r="GO66" s="150"/>
      <c r="GP66" s="150" t="s">
        <v>306</v>
      </c>
      <c r="GQ66" s="150" t="s">
        <v>308</v>
      </c>
      <c r="GR66" s="151" t="s">
        <v>304</v>
      </c>
      <c r="GS66" s="151"/>
      <c r="GT66" s="151"/>
      <c r="GU66" s="151"/>
      <c r="GV66" s="151"/>
      <c r="GW66" s="150" t="s">
        <v>307</v>
      </c>
      <c r="GX66" s="150"/>
      <c r="GY66" s="150" t="s">
        <v>306</v>
      </c>
      <c r="GZ66" s="150" t="s">
        <v>308</v>
      </c>
      <c r="HA66" s="151" t="s">
        <v>304</v>
      </c>
      <c r="HB66" s="151"/>
      <c r="HC66" s="151"/>
      <c r="HD66" s="151"/>
      <c r="HE66" s="151"/>
      <c r="HF66" s="150" t="s">
        <v>307</v>
      </c>
      <c r="HG66" s="150"/>
      <c r="HH66" s="150" t="s">
        <v>306</v>
      </c>
      <c r="HI66" s="150" t="s">
        <v>308</v>
      </c>
      <c r="HJ66" s="151" t="s">
        <v>304</v>
      </c>
      <c r="HK66" s="151"/>
      <c r="HL66" s="151"/>
      <c r="HM66" s="151"/>
      <c r="HN66" s="151"/>
      <c r="HO66" s="150" t="s">
        <v>307</v>
      </c>
      <c r="HP66" s="150"/>
      <c r="HQ66" s="150" t="s">
        <v>306</v>
      </c>
      <c r="HR66" s="150" t="s">
        <v>308</v>
      </c>
      <c r="HS66" s="151" t="s">
        <v>304</v>
      </c>
      <c r="HT66" s="151"/>
      <c r="HU66" s="151"/>
      <c r="HV66" s="151"/>
      <c r="HW66" s="151"/>
      <c r="HX66" s="150" t="s">
        <v>307</v>
      </c>
      <c r="HY66" s="150"/>
      <c r="HZ66" s="150" t="s">
        <v>306</v>
      </c>
      <c r="IA66" s="150" t="s">
        <v>308</v>
      </c>
      <c r="IB66" s="151" t="s">
        <v>304</v>
      </c>
      <c r="IC66" s="151"/>
      <c r="ID66" s="151"/>
      <c r="IE66" s="151"/>
      <c r="IF66" s="151"/>
      <c r="IG66" s="150" t="s">
        <v>307</v>
      </c>
      <c r="IH66" s="150"/>
      <c r="II66" s="150" t="s">
        <v>306</v>
      </c>
      <c r="IJ66" s="150" t="s">
        <v>308</v>
      </c>
      <c r="IK66" s="151" t="s">
        <v>304</v>
      </c>
      <c r="IL66" s="151"/>
      <c r="IM66" s="151"/>
      <c r="IN66" s="151"/>
      <c r="IO66" s="151"/>
      <c r="IP66" s="150" t="s">
        <v>307</v>
      </c>
      <c r="IQ66" s="150"/>
      <c r="IR66" s="150" t="s">
        <v>306</v>
      </c>
      <c r="IS66" s="150" t="s">
        <v>308</v>
      </c>
      <c r="IT66" s="151" t="s">
        <v>304</v>
      </c>
      <c r="IU66" s="151"/>
      <c r="IV66" s="151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45.75" hidden="false" customHeight="true" outlineLevel="0" collapsed="false">
      <c r="A67" s="150" t="s">
        <v>309</v>
      </c>
      <c r="B67" s="151" t="s">
        <v>310</v>
      </c>
      <c r="C67" s="151"/>
      <c r="D67" s="151"/>
      <c r="E67" s="151"/>
      <c r="F67" s="151"/>
      <c r="G67" s="150"/>
      <c r="H67" s="150"/>
      <c r="I67" s="150"/>
      <c r="J67" s="152"/>
      <c r="K67" s="153"/>
      <c r="L67" s="153"/>
      <c r="M67" s="153"/>
      <c r="N67" s="153"/>
      <c r="O67" s="153"/>
      <c r="P67" s="150"/>
      <c r="Q67" s="150"/>
      <c r="R67" s="150"/>
      <c r="S67" s="150"/>
      <c r="T67" s="151"/>
      <c r="U67" s="151"/>
      <c r="V67" s="151"/>
      <c r="W67" s="151"/>
      <c r="X67" s="151"/>
      <c r="Y67" s="150"/>
      <c r="Z67" s="150"/>
      <c r="AA67" s="150"/>
      <c r="AB67" s="150"/>
      <c r="AC67" s="151"/>
      <c r="AD67" s="151"/>
      <c r="AE67" s="151"/>
      <c r="AF67" s="151"/>
      <c r="AG67" s="151"/>
      <c r="AH67" s="150"/>
      <c r="AI67" s="150"/>
      <c r="AJ67" s="150"/>
      <c r="AK67" s="150"/>
      <c r="AL67" s="151"/>
      <c r="AM67" s="151"/>
      <c r="AN67" s="151"/>
      <c r="AO67" s="151"/>
      <c r="AP67" s="151"/>
      <c r="AQ67" s="150"/>
      <c r="AR67" s="150"/>
      <c r="AS67" s="150"/>
      <c r="AT67" s="150"/>
      <c r="AU67" s="151"/>
      <c r="AV67" s="151"/>
      <c r="AW67" s="151"/>
      <c r="AX67" s="151"/>
      <c r="AY67" s="151"/>
      <c r="AZ67" s="150"/>
      <c r="BA67" s="150"/>
      <c r="BB67" s="150"/>
      <c r="BC67" s="150"/>
      <c r="BD67" s="151"/>
      <c r="BE67" s="151"/>
      <c r="BF67" s="151"/>
      <c r="BG67" s="151"/>
      <c r="BH67" s="151"/>
      <c r="BI67" s="150"/>
      <c r="BJ67" s="150"/>
      <c r="BK67" s="150"/>
      <c r="BL67" s="150"/>
      <c r="BM67" s="151"/>
      <c r="BN67" s="151"/>
      <c r="BO67" s="151"/>
      <c r="BP67" s="151"/>
      <c r="BQ67" s="151"/>
      <c r="BR67" s="150"/>
      <c r="BS67" s="150"/>
      <c r="BT67" s="150"/>
      <c r="BU67" s="150"/>
      <c r="BV67" s="151"/>
      <c r="BW67" s="151"/>
      <c r="BX67" s="151"/>
      <c r="BY67" s="151"/>
      <c r="BZ67" s="151"/>
      <c r="CA67" s="150"/>
      <c r="CB67" s="150"/>
      <c r="CC67" s="150"/>
      <c r="CD67" s="150"/>
      <c r="CE67" s="151"/>
      <c r="CF67" s="151"/>
      <c r="CG67" s="151"/>
      <c r="CH67" s="151"/>
      <c r="CI67" s="151"/>
      <c r="CJ67" s="150"/>
      <c r="CK67" s="150"/>
      <c r="CL67" s="150"/>
      <c r="CM67" s="150"/>
      <c r="CN67" s="151"/>
      <c r="CO67" s="151"/>
      <c r="CP67" s="151"/>
      <c r="CQ67" s="151"/>
      <c r="CR67" s="151"/>
      <c r="CS67" s="150"/>
      <c r="CT67" s="150"/>
      <c r="CU67" s="150"/>
      <c r="CV67" s="150"/>
      <c r="CW67" s="151"/>
      <c r="CX67" s="151"/>
      <c r="CY67" s="151"/>
      <c r="CZ67" s="151"/>
      <c r="DA67" s="151"/>
      <c r="DB67" s="150"/>
      <c r="DC67" s="150"/>
      <c r="DD67" s="150"/>
      <c r="DE67" s="150"/>
      <c r="DF67" s="151"/>
      <c r="DG67" s="151"/>
      <c r="DH67" s="151"/>
      <c r="DI67" s="151"/>
      <c r="DJ67" s="151"/>
      <c r="DK67" s="150"/>
      <c r="DL67" s="150"/>
      <c r="DM67" s="150"/>
      <c r="DN67" s="150"/>
      <c r="DO67" s="151"/>
      <c r="DP67" s="151"/>
      <c r="DQ67" s="151"/>
      <c r="DR67" s="151"/>
      <c r="DS67" s="151"/>
      <c r="DT67" s="150"/>
      <c r="DU67" s="150"/>
      <c r="DV67" s="150"/>
      <c r="DW67" s="150"/>
      <c r="DX67" s="151"/>
      <c r="DY67" s="151"/>
      <c r="DZ67" s="151"/>
      <c r="EA67" s="151"/>
      <c r="EB67" s="151"/>
      <c r="EC67" s="150"/>
      <c r="ED67" s="150"/>
      <c r="EE67" s="150"/>
      <c r="EF67" s="150"/>
      <c r="EG67" s="151"/>
      <c r="EH67" s="151"/>
      <c r="EI67" s="151"/>
      <c r="EJ67" s="151"/>
      <c r="EK67" s="151"/>
      <c r="EL67" s="150"/>
      <c r="EM67" s="150"/>
      <c r="EN67" s="150"/>
      <c r="EO67" s="150"/>
      <c r="EP67" s="151"/>
      <c r="EQ67" s="151"/>
      <c r="ER67" s="151"/>
      <c r="ES67" s="151"/>
      <c r="ET67" s="151"/>
      <c r="EU67" s="150"/>
      <c r="EV67" s="150"/>
      <c r="EW67" s="150"/>
      <c r="EX67" s="150"/>
      <c r="EY67" s="151"/>
      <c r="EZ67" s="151"/>
      <c r="FA67" s="151"/>
      <c r="FB67" s="151"/>
      <c r="FC67" s="151"/>
      <c r="FD67" s="150"/>
      <c r="FE67" s="150"/>
      <c r="FF67" s="150"/>
      <c r="FG67" s="150"/>
      <c r="FH67" s="151"/>
      <c r="FI67" s="151"/>
      <c r="FJ67" s="151"/>
      <c r="FK67" s="151"/>
      <c r="FL67" s="151"/>
      <c r="FM67" s="150"/>
      <c r="FN67" s="150"/>
      <c r="FO67" s="150"/>
      <c r="FP67" s="150"/>
      <c r="FQ67" s="151"/>
      <c r="FR67" s="151"/>
      <c r="FS67" s="151"/>
      <c r="FT67" s="151"/>
      <c r="FU67" s="151"/>
      <c r="FV67" s="150"/>
      <c r="FW67" s="150"/>
      <c r="FX67" s="150"/>
      <c r="FY67" s="150"/>
      <c r="FZ67" s="151"/>
      <c r="GA67" s="151"/>
      <c r="GB67" s="151"/>
      <c r="GC67" s="151"/>
      <c r="GD67" s="151"/>
      <c r="GE67" s="150"/>
      <c r="GF67" s="150"/>
      <c r="GG67" s="150"/>
      <c r="GH67" s="150"/>
      <c r="GI67" s="151"/>
      <c r="GJ67" s="151"/>
      <c r="GK67" s="151"/>
      <c r="GL67" s="151"/>
      <c r="GM67" s="151"/>
      <c r="GN67" s="150"/>
      <c r="GO67" s="150"/>
      <c r="GP67" s="150"/>
      <c r="GQ67" s="150"/>
      <c r="GR67" s="151"/>
      <c r="GS67" s="151"/>
      <c r="GT67" s="151"/>
      <c r="GU67" s="151"/>
      <c r="GV67" s="151"/>
      <c r="GW67" s="150"/>
      <c r="GX67" s="150"/>
      <c r="GY67" s="150"/>
      <c r="GZ67" s="150"/>
      <c r="HA67" s="151"/>
      <c r="HB67" s="151"/>
      <c r="HC67" s="151"/>
      <c r="HD67" s="151"/>
      <c r="HE67" s="151"/>
      <c r="HF67" s="150"/>
      <c r="HG67" s="150"/>
      <c r="HH67" s="150"/>
      <c r="HI67" s="150"/>
      <c r="HJ67" s="151"/>
      <c r="HK67" s="151"/>
      <c r="HL67" s="151"/>
      <c r="HM67" s="151"/>
      <c r="HN67" s="151"/>
      <c r="HO67" s="150"/>
      <c r="HP67" s="150"/>
      <c r="HQ67" s="150"/>
      <c r="HR67" s="150"/>
      <c r="HS67" s="151"/>
      <c r="HT67" s="151"/>
      <c r="HU67" s="151"/>
      <c r="HV67" s="151"/>
      <c r="HW67" s="151"/>
      <c r="HX67" s="150"/>
      <c r="HY67" s="150"/>
      <c r="HZ67" s="150"/>
      <c r="IA67" s="150"/>
      <c r="IB67" s="151"/>
      <c r="IC67" s="151"/>
      <c r="ID67" s="151"/>
      <c r="IE67" s="151"/>
      <c r="IF67" s="151"/>
      <c r="IG67" s="150"/>
      <c r="IH67" s="150"/>
      <c r="II67" s="150"/>
      <c r="IJ67" s="150"/>
      <c r="IK67" s="151"/>
      <c r="IL67" s="151"/>
      <c r="IM67" s="151"/>
      <c r="IN67" s="151"/>
      <c r="IO67" s="151"/>
      <c r="IP67" s="150"/>
      <c r="IQ67" s="150"/>
      <c r="IR67" s="150"/>
      <c r="IS67" s="150"/>
      <c r="IT67" s="151"/>
      <c r="IU67" s="151"/>
      <c r="IV67" s="151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" hidden="false" customHeight="true" outlineLevel="0" collapsed="false">
      <c r="A68" s="154" t="s">
        <v>22</v>
      </c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  <c r="BQ68" s="141"/>
      <c r="BR68" s="141"/>
      <c r="BS68" s="141"/>
      <c r="BT68" s="141"/>
      <c r="BU68" s="141"/>
      <c r="BV68" s="141"/>
      <c r="BW68" s="141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41"/>
      <c r="CW68" s="141"/>
      <c r="CX68" s="141"/>
      <c r="CY68" s="141"/>
      <c r="CZ68" s="141"/>
      <c r="DA68" s="141"/>
      <c r="DB68" s="141"/>
      <c r="DC68" s="141"/>
      <c r="DD68" s="141"/>
      <c r="DE68" s="141"/>
      <c r="DF68" s="141"/>
      <c r="DG68" s="141"/>
      <c r="DH68" s="141"/>
      <c r="DI68" s="141"/>
      <c r="DJ68" s="141"/>
      <c r="DK68" s="141"/>
      <c r="DL68" s="141"/>
      <c r="DM68" s="141"/>
      <c r="DN68" s="141"/>
      <c r="DO68" s="141"/>
      <c r="DP68" s="141"/>
      <c r="DQ68" s="141"/>
      <c r="DR68" s="141"/>
      <c r="DS68" s="141"/>
      <c r="DT68" s="141"/>
      <c r="DU68" s="141"/>
      <c r="DV68" s="141"/>
      <c r="DW68" s="141"/>
      <c r="DX68" s="141"/>
      <c r="DY68" s="141"/>
      <c r="DZ68" s="141"/>
      <c r="EA68" s="141"/>
      <c r="EB68" s="141"/>
      <c r="EC68" s="141"/>
      <c r="ED68" s="141"/>
      <c r="EE68" s="141"/>
      <c r="EF68" s="141"/>
      <c r="EG68" s="141"/>
      <c r="EH68" s="141"/>
      <c r="EI68" s="141"/>
      <c r="EJ68" s="141"/>
      <c r="EK68" s="141"/>
      <c r="EL68" s="141"/>
      <c r="EM68" s="141"/>
      <c r="EN68" s="141"/>
      <c r="EO68" s="141"/>
      <c r="EP68" s="141"/>
      <c r="EQ68" s="141"/>
      <c r="ER68" s="141"/>
      <c r="ES68" s="141"/>
      <c r="ET68" s="141"/>
      <c r="EU68" s="141"/>
      <c r="EV68" s="141"/>
      <c r="EW68" s="141"/>
      <c r="EX68" s="141"/>
      <c r="EY68" s="141"/>
      <c r="EZ68" s="141"/>
      <c r="FA68" s="141"/>
      <c r="FB68" s="141"/>
      <c r="FC68" s="141"/>
      <c r="FD68" s="141"/>
      <c r="FE68" s="141"/>
      <c r="FF68" s="141"/>
      <c r="FG68" s="141"/>
      <c r="FH68" s="141"/>
      <c r="FI68" s="141"/>
      <c r="FJ68" s="141"/>
      <c r="FK68" s="141"/>
      <c r="FL68" s="141"/>
      <c r="FM68" s="141"/>
      <c r="FN68" s="141"/>
      <c r="FO68" s="141"/>
      <c r="FP68" s="141"/>
      <c r="FQ68" s="141"/>
      <c r="FR68" s="141"/>
      <c r="FS68" s="141"/>
      <c r="FT68" s="141"/>
      <c r="FU68" s="141"/>
      <c r="FV68" s="141"/>
      <c r="FW68" s="141"/>
      <c r="FX68" s="141"/>
      <c r="FY68" s="141"/>
      <c r="FZ68" s="141"/>
      <c r="GA68" s="141"/>
      <c r="GB68" s="141"/>
      <c r="GC68" s="141"/>
      <c r="GD68" s="141"/>
      <c r="GE68" s="141"/>
      <c r="GF68" s="141"/>
      <c r="GG68" s="141"/>
      <c r="GH68" s="141"/>
      <c r="GI68" s="141"/>
      <c r="GJ68" s="141"/>
      <c r="GK68" s="141"/>
      <c r="GL68" s="141"/>
      <c r="GM68" s="141"/>
      <c r="GN68" s="141"/>
      <c r="GO68" s="141"/>
      <c r="GP68" s="141"/>
      <c r="GQ68" s="141"/>
      <c r="GR68" s="141"/>
      <c r="GS68" s="141"/>
      <c r="GT68" s="141"/>
      <c r="GU68" s="141"/>
      <c r="GV68" s="141"/>
      <c r="GW68" s="141"/>
      <c r="GX68" s="141"/>
      <c r="GY68" s="141"/>
      <c r="GZ68" s="141"/>
      <c r="HA68" s="141"/>
      <c r="HB68" s="141"/>
      <c r="HC68" s="141"/>
      <c r="HD68" s="141"/>
      <c r="HE68" s="141"/>
      <c r="HF68" s="141"/>
      <c r="HG68" s="141"/>
      <c r="HH68" s="141"/>
      <c r="HI68" s="141"/>
      <c r="HJ68" s="141"/>
      <c r="HK68" s="141"/>
      <c r="HL68" s="141"/>
      <c r="HM68" s="141"/>
      <c r="HN68" s="141"/>
      <c r="HO68" s="141"/>
      <c r="HP68" s="141"/>
      <c r="HQ68" s="141"/>
      <c r="HR68" s="141"/>
      <c r="HS68" s="141"/>
      <c r="HT68" s="141"/>
      <c r="HU68" s="141"/>
      <c r="HV68" s="141"/>
      <c r="HW68" s="141"/>
      <c r="HX68" s="141"/>
      <c r="HY68" s="141"/>
      <c r="HZ68" s="141"/>
      <c r="IA68" s="141"/>
      <c r="IB68" s="141"/>
      <c r="IC68" s="141"/>
      <c r="ID68" s="141"/>
      <c r="IE68" s="141"/>
      <c r="IF68" s="141"/>
      <c r="IG68" s="141"/>
      <c r="IH68" s="141"/>
      <c r="II68" s="141"/>
      <c r="IJ68" s="141"/>
      <c r="IK68" s="141"/>
      <c r="IL68" s="141"/>
      <c r="IM68" s="141"/>
      <c r="IN68" s="141"/>
      <c r="IO68" s="141"/>
      <c r="IP68" s="141"/>
      <c r="IQ68" s="141"/>
      <c r="IR68" s="141"/>
      <c r="IS68" s="141"/>
      <c r="IT68" s="141"/>
      <c r="IU68" s="141"/>
      <c r="IV68" s="141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" hidden="false" customHeight="true" outlineLevel="0" collapsed="false">
      <c r="A69" s="154" t="s">
        <v>311</v>
      </c>
      <c r="B69" s="154"/>
      <c r="C69" s="154"/>
      <c r="D69" s="154"/>
      <c r="E69" s="154"/>
      <c r="F69" s="154"/>
      <c r="G69" s="155" t="s">
        <v>312</v>
      </c>
      <c r="H69" s="155"/>
      <c r="I69" s="155"/>
      <c r="J69" s="155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  <c r="BQ69" s="141"/>
      <c r="BR69" s="141"/>
      <c r="BS69" s="141"/>
      <c r="BT69" s="141"/>
      <c r="BU69" s="141"/>
      <c r="BV69" s="141"/>
      <c r="BW69" s="141"/>
      <c r="BX69" s="141"/>
      <c r="BY69" s="141"/>
      <c r="BZ69" s="141"/>
      <c r="CA69" s="141"/>
      <c r="CB69" s="141"/>
      <c r="CC69" s="141"/>
      <c r="CD69" s="141"/>
      <c r="CE69" s="141"/>
      <c r="CF69" s="141"/>
      <c r="CG69" s="141"/>
      <c r="CH69" s="141"/>
      <c r="CI69" s="141"/>
      <c r="CJ69" s="141"/>
      <c r="CK69" s="141"/>
      <c r="CL69" s="141"/>
      <c r="CM69" s="141"/>
      <c r="CN69" s="141"/>
      <c r="CO69" s="141"/>
      <c r="CP69" s="141"/>
      <c r="CQ69" s="141"/>
      <c r="CR69" s="141"/>
      <c r="CS69" s="141"/>
      <c r="CT69" s="141"/>
      <c r="CU69" s="141"/>
      <c r="CV69" s="141"/>
      <c r="CW69" s="141"/>
      <c r="CX69" s="141"/>
      <c r="CY69" s="141"/>
      <c r="CZ69" s="141"/>
      <c r="DA69" s="141"/>
      <c r="DB69" s="141"/>
      <c r="DC69" s="141"/>
      <c r="DD69" s="141"/>
      <c r="DE69" s="141"/>
      <c r="DF69" s="141"/>
      <c r="DG69" s="141"/>
      <c r="DH69" s="141"/>
      <c r="DI69" s="141"/>
      <c r="DJ69" s="141"/>
      <c r="DK69" s="141"/>
      <c r="DL69" s="141"/>
      <c r="DM69" s="141"/>
      <c r="DN69" s="141"/>
      <c r="DO69" s="141"/>
      <c r="DP69" s="141"/>
      <c r="DQ69" s="141"/>
      <c r="DR69" s="141"/>
      <c r="DS69" s="141"/>
      <c r="DT69" s="141"/>
      <c r="DU69" s="141"/>
      <c r="DV69" s="141"/>
      <c r="DW69" s="141"/>
      <c r="DX69" s="141"/>
      <c r="DY69" s="141"/>
      <c r="DZ69" s="141"/>
      <c r="EA69" s="141"/>
      <c r="EB69" s="141"/>
      <c r="EC69" s="141"/>
      <c r="ED69" s="141"/>
      <c r="EE69" s="141"/>
      <c r="EF69" s="141"/>
      <c r="EG69" s="141"/>
      <c r="EH69" s="141"/>
      <c r="EI69" s="141"/>
      <c r="EJ69" s="141"/>
      <c r="EK69" s="141"/>
      <c r="EL69" s="141"/>
      <c r="EM69" s="141"/>
      <c r="EN69" s="141"/>
      <c r="EO69" s="141"/>
      <c r="EP69" s="141"/>
      <c r="EQ69" s="141"/>
      <c r="ER69" s="141"/>
      <c r="ES69" s="141"/>
      <c r="ET69" s="141"/>
      <c r="EU69" s="141"/>
      <c r="EV69" s="141"/>
      <c r="EW69" s="141"/>
      <c r="EX69" s="141"/>
      <c r="EY69" s="141"/>
      <c r="EZ69" s="141"/>
      <c r="FA69" s="141"/>
      <c r="FB69" s="141"/>
      <c r="FC69" s="141"/>
      <c r="FD69" s="141"/>
      <c r="FE69" s="141"/>
      <c r="FF69" s="141"/>
      <c r="FG69" s="141"/>
      <c r="FH69" s="141"/>
      <c r="FI69" s="141"/>
      <c r="FJ69" s="141"/>
      <c r="FK69" s="141"/>
      <c r="FL69" s="141"/>
      <c r="FM69" s="141"/>
      <c r="FN69" s="141"/>
      <c r="FO69" s="141"/>
      <c r="FP69" s="141"/>
      <c r="FQ69" s="141"/>
      <c r="FR69" s="141"/>
      <c r="FS69" s="141"/>
      <c r="FT69" s="141"/>
      <c r="FU69" s="141"/>
      <c r="FV69" s="141"/>
      <c r="FW69" s="141"/>
      <c r="FX69" s="141"/>
      <c r="FY69" s="141"/>
      <c r="FZ69" s="141"/>
      <c r="GA69" s="141"/>
      <c r="GB69" s="141"/>
      <c r="GC69" s="141"/>
      <c r="GD69" s="141"/>
      <c r="GE69" s="141"/>
      <c r="GF69" s="141"/>
      <c r="GG69" s="141"/>
      <c r="GH69" s="141"/>
      <c r="GI69" s="141"/>
      <c r="GJ69" s="141"/>
      <c r="GK69" s="141"/>
      <c r="GL69" s="141"/>
      <c r="GM69" s="141"/>
      <c r="GN69" s="141"/>
      <c r="GO69" s="141"/>
      <c r="GP69" s="141"/>
      <c r="GQ69" s="141"/>
      <c r="GR69" s="141"/>
      <c r="GS69" s="141"/>
      <c r="GT69" s="141"/>
      <c r="GU69" s="141"/>
      <c r="GV69" s="141"/>
      <c r="GW69" s="141"/>
      <c r="GX69" s="141"/>
      <c r="GY69" s="141"/>
      <c r="GZ69" s="141"/>
      <c r="HA69" s="141"/>
      <c r="HB69" s="141"/>
      <c r="HC69" s="141"/>
      <c r="HD69" s="141"/>
      <c r="HE69" s="141"/>
      <c r="HF69" s="141"/>
      <c r="HG69" s="141"/>
      <c r="HH69" s="141"/>
      <c r="HI69" s="141"/>
      <c r="HJ69" s="141"/>
      <c r="HK69" s="141"/>
      <c r="HL69" s="141"/>
      <c r="HM69" s="141"/>
      <c r="HN69" s="141"/>
      <c r="HO69" s="141"/>
      <c r="HP69" s="141"/>
      <c r="HQ69" s="141"/>
      <c r="HR69" s="141"/>
      <c r="HS69" s="141"/>
      <c r="HT69" s="141"/>
      <c r="HU69" s="141"/>
      <c r="HV69" s="141"/>
      <c r="HW69" s="141"/>
      <c r="HX69" s="141"/>
      <c r="HY69" s="141"/>
      <c r="HZ69" s="141"/>
      <c r="IA69" s="141"/>
      <c r="IB69" s="141"/>
      <c r="IC69" s="141"/>
      <c r="ID69" s="141"/>
      <c r="IE69" s="141"/>
      <c r="IF69" s="141"/>
      <c r="IG69" s="141"/>
      <c r="IH69" s="141"/>
      <c r="II69" s="141"/>
      <c r="IJ69" s="141"/>
      <c r="IK69" s="141"/>
      <c r="IL69" s="141"/>
      <c r="IM69" s="141"/>
      <c r="IN69" s="141"/>
      <c r="IO69" s="141"/>
      <c r="IP69" s="141"/>
      <c r="IQ69" s="141"/>
      <c r="IR69" s="141"/>
      <c r="IS69" s="141"/>
      <c r="IT69" s="141"/>
      <c r="IU69" s="141"/>
      <c r="IV69" s="141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s="137" customFormat="true" ht="12" hidden="false" customHeight="true" outlineLevel="0" collapsed="false">
      <c r="A70" s="137" t="s">
        <v>25</v>
      </c>
      <c r="B70" s="141"/>
      <c r="C70" s="141"/>
      <c r="D70" s="141"/>
      <c r="E70" s="141"/>
      <c r="J70" s="139"/>
    </row>
    <row r="71" customFormat="false" ht="12" hidden="false" customHeight="true" outlineLevel="0" collapsed="false">
      <c r="A71" s="156" t="s">
        <v>313</v>
      </c>
      <c r="B71" s="156"/>
      <c r="C71" s="156"/>
      <c r="D71" s="156"/>
      <c r="E71" s="141"/>
      <c r="F71" s="141"/>
      <c r="G71" s="157" t="s">
        <v>312</v>
      </c>
      <c r="H71" s="157"/>
      <c r="I71" s="157"/>
      <c r="J71" s="157"/>
    </row>
  </sheetData>
  <mergeCells count="179">
    <mergeCell ref="A2:B2"/>
    <mergeCell ref="A3:A5"/>
    <mergeCell ref="B3:B5"/>
    <mergeCell ref="C3:C5"/>
    <mergeCell ref="D3:D5"/>
    <mergeCell ref="E4:E5"/>
    <mergeCell ref="H4:H5"/>
    <mergeCell ref="I4:I5"/>
    <mergeCell ref="J4:J5"/>
    <mergeCell ref="G64:H64"/>
    <mergeCell ref="K64:O64"/>
    <mergeCell ref="P64:Q64"/>
    <mergeCell ref="T64:X64"/>
    <mergeCell ref="Y64:Z64"/>
    <mergeCell ref="AC64:AG64"/>
    <mergeCell ref="AH64:AI64"/>
    <mergeCell ref="AL64:AP64"/>
    <mergeCell ref="AQ64:AR64"/>
    <mergeCell ref="AU64:AY64"/>
    <mergeCell ref="AZ64:BA64"/>
    <mergeCell ref="BD64:BH64"/>
    <mergeCell ref="BI64:BJ64"/>
    <mergeCell ref="BM64:BQ64"/>
    <mergeCell ref="BR64:BS64"/>
    <mergeCell ref="BV64:BZ64"/>
    <mergeCell ref="CA64:CB64"/>
    <mergeCell ref="CE64:CI64"/>
    <mergeCell ref="CJ64:CK64"/>
    <mergeCell ref="CN64:CR64"/>
    <mergeCell ref="CS64:CT64"/>
    <mergeCell ref="CW64:DA64"/>
    <mergeCell ref="DB64:DC64"/>
    <mergeCell ref="DF64:DJ64"/>
    <mergeCell ref="DK64:DL64"/>
    <mergeCell ref="DO64:DS64"/>
    <mergeCell ref="DT64:DU64"/>
    <mergeCell ref="DX64:EB64"/>
    <mergeCell ref="EC64:ED64"/>
    <mergeCell ref="EG64:EK64"/>
    <mergeCell ref="EL64:EM64"/>
    <mergeCell ref="EP64:ET64"/>
    <mergeCell ref="EU64:EV64"/>
    <mergeCell ref="EY64:FC64"/>
    <mergeCell ref="FD64:FE64"/>
    <mergeCell ref="FH64:FL64"/>
    <mergeCell ref="FM64:FN64"/>
    <mergeCell ref="FQ64:FU64"/>
    <mergeCell ref="FV64:FW64"/>
    <mergeCell ref="FZ64:GD64"/>
    <mergeCell ref="GE64:GF64"/>
    <mergeCell ref="GI64:GM64"/>
    <mergeCell ref="GN64:GO64"/>
    <mergeCell ref="GR64:GV64"/>
    <mergeCell ref="GW64:GX64"/>
    <mergeCell ref="HA64:HE64"/>
    <mergeCell ref="HF64:HG64"/>
    <mergeCell ref="HJ64:HN64"/>
    <mergeCell ref="HO64:HP64"/>
    <mergeCell ref="HS64:HW64"/>
    <mergeCell ref="HX64:HY64"/>
    <mergeCell ref="IB64:IF64"/>
    <mergeCell ref="IG64:IH64"/>
    <mergeCell ref="IK64:IO64"/>
    <mergeCell ref="IP64:IQ64"/>
    <mergeCell ref="IT64:IV64"/>
    <mergeCell ref="G65:H65"/>
    <mergeCell ref="K65:O65"/>
    <mergeCell ref="P65:Q65"/>
    <mergeCell ref="T65:X65"/>
    <mergeCell ref="Y65:Z65"/>
    <mergeCell ref="AC65:AG65"/>
    <mergeCell ref="AH65:AI65"/>
    <mergeCell ref="AL65:AP65"/>
    <mergeCell ref="AQ65:AR65"/>
    <mergeCell ref="AU65:AY65"/>
    <mergeCell ref="AZ65:BA65"/>
    <mergeCell ref="BD65:BH65"/>
    <mergeCell ref="BI65:BJ65"/>
    <mergeCell ref="BM65:BQ65"/>
    <mergeCell ref="BR65:BS65"/>
    <mergeCell ref="BV65:BZ65"/>
    <mergeCell ref="CA65:CB65"/>
    <mergeCell ref="CE65:CI65"/>
    <mergeCell ref="CJ65:CK65"/>
    <mergeCell ref="CN65:CR65"/>
    <mergeCell ref="CS65:CT65"/>
    <mergeCell ref="CW65:DA65"/>
    <mergeCell ref="DB65:DC65"/>
    <mergeCell ref="DF65:DJ65"/>
    <mergeCell ref="DK65:DL65"/>
    <mergeCell ref="DO65:DS65"/>
    <mergeCell ref="DT65:DU65"/>
    <mergeCell ref="DX65:EB65"/>
    <mergeCell ref="EC65:ED65"/>
    <mergeCell ref="EG65:EK65"/>
    <mergeCell ref="EL65:EM65"/>
    <mergeCell ref="EP65:ET65"/>
    <mergeCell ref="EU65:EV65"/>
    <mergeCell ref="EY65:FC65"/>
    <mergeCell ref="FD65:FE65"/>
    <mergeCell ref="FH65:FL65"/>
    <mergeCell ref="FM65:FN65"/>
    <mergeCell ref="FQ65:FU65"/>
    <mergeCell ref="FV65:FW65"/>
    <mergeCell ref="FZ65:GD65"/>
    <mergeCell ref="GE65:GF65"/>
    <mergeCell ref="GI65:GM65"/>
    <mergeCell ref="GN65:GO65"/>
    <mergeCell ref="GR65:GV65"/>
    <mergeCell ref="GW65:GX65"/>
    <mergeCell ref="HA65:HE65"/>
    <mergeCell ref="HF65:HG65"/>
    <mergeCell ref="HJ65:HN65"/>
    <mergeCell ref="HO65:HP65"/>
    <mergeCell ref="HS65:HW65"/>
    <mergeCell ref="HX65:HY65"/>
    <mergeCell ref="IB65:IF65"/>
    <mergeCell ref="IG65:IH65"/>
    <mergeCell ref="IK65:IO65"/>
    <mergeCell ref="IP65:IQ65"/>
    <mergeCell ref="IT65:IV65"/>
    <mergeCell ref="G66:H66"/>
    <mergeCell ref="K66:O66"/>
    <mergeCell ref="P66:Q66"/>
    <mergeCell ref="T66:X66"/>
    <mergeCell ref="Y66:Z66"/>
    <mergeCell ref="AC66:AG66"/>
    <mergeCell ref="AH66:AI66"/>
    <mergeCell ref="AL66:AP66"/>
    <mergeCell ref="AQ66:AR66"/>
    <mergeCell ref="AU66:AY66"/>
    <mergeCell ref="AZ66:BA66"/>
    <mergeCell ref="BD66:BH66"/>
    <mergeCell ref="BI66:BJ66"/>
    <mergeCell ref="BM66:BQ66"/>
    <mergeCell ref="BR66:BS66"/>
    <mergeCell ref="BV66:BZ66"/>
    <mergeCell ref="CA66:CB66"/>
    <mergeCell ref="CE66:CI66"/>
    <mergeCell ref="CJ66:CK66"/>
    <mergeCell ref="CN66:CR66"/>
    <mergeCell ref="CS66:CT66"/>
    <mergeCell ref="CW66:DA66"/>
    <mergeCell ref="DB66:DC66"/>
    <mergeCell ref="DF66:DJ66"/>
    <mergeCell ref="DK66:DL66"/>
    <mergeCell ref="DO66:DS66"/>
    <mergeCell ref="DT66:DU66"/>
    <mergeCell ref="DX66:EB66"/>
    <mergeCell ref="EC66:ED66"/>
    <mergeCell ref="EG66:EK66"/>
    <mergeCell ref="EL66:EM66"/>
    <mergeCell ref="EP66:ET66"/>
    <mergeCell ref="EU66:EV66"/>
    <mergeCell ref="EY66:FC66"/>
    <mergeCell ref="FD66:FE66"/>
    <mergeCell ref="FH66:FL66"/>
    <mergeCell ref="FM66:FN66"/>
    <mergeCell ref="FQ66:FU66"/>
    <mergeCell ref="FV66:FW66"/>
    <mergeCell ref="FZ66:GD66"/>
    <mergeCell ref="GE66:GF66"/>
    <mergeCell ref="GI66:GM66"/>
    <mergeCell ref="GN66:GO66"/>
    <mergeCell ref="GR66:GV66"/>
    <mergeCell ref="GW66:GX66"/>
    <mergeCell ref="HA66:HE66"/>
    <mergeCell ref="HF66:HG66"/>
    <mergeCell ref="HJ66:HN66"/>
    <mergeCell ref="HO66:HP66"/>
    <mergeCell ref="HS66:HW66"/>
    <mergeCell ref="HX66:HY66"/>
    <mergeCell ref="IB66:IF66"/>
    <mergeCell ref="IG66:IH66"/>
    <mergeCell ref="IK66:IO66"/>
    <mergeCell ref="IP66:IQ66"/>
    <mergeCell ref="IT66:IV66"/>
    <mergeCell ref="G69:J69"/>
    <mergeCell ref="G71:J71"/>
  </mergeCells>
  <printOptions headings="false" gridLines="false" gridLinesSet="true" horizontalCentered="false" verticalCentered="false"/>
  <pageMargins left="0.689583333333333" right="0.471527777777778" top="0.6" bottom="0.332638888888889" header="0.511805555555555" footer="0.511805555555555"/>
  <pageSetup paperSize="77" scale="100" firstPageNumber="0" fitToWidth="1" fitToHeight="1" pageOrder="overThenDown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6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4.25"/>
  <cols>
    <col collapsed="false" hidden="false" max="64" min="1" style="4" width="15.753488372093"/>
    <col collapsed="false" hidden="false" max="1025" min="65" style="1" width="11.2"/>
  </cols>
  <sheetData>
    <row r="1" customFormat="false" ht="15.75" hidden="false" customHeight="true" outlineLevel="0" collapsed="false">
      <c r="A1" s="2" t="s">
        <v>314</v>
      </c>
      <c r="B1" s="2"/>
      <c r="C1" s="2"/>
      <c r="D1" s="2"/>
      <c r="E1" s="2"/>
      <c r="F1" s="2"/>
      <c r="G1" s="2"/>
      <c r="H1" s="2"/>
      <c r="I1" s="2"/>
    </row>
    <row r="2" customFormat="false" ht="15.75" hidden="false" customHeight="true" outlineLevel="0" collapsed="false">
      <c r="A2" s="152" t="str">
        <f aca="false">'контрол лист'!A2</f>
        <v>Август 2020 г</v>
      </c>
      <c r="B2" s="152"/>
      <c r="C2" s="1"/>
      <c r="D2" s="1"/>
      <c r="E2" s="1"/>
      <c r="F2" s="1"/>
      <c r="G2" s="1"/>
      <c r="H2" s="1"/>
      <c r="I2" s="1"/>
    </row>
    <row r="3" customFormat="false" ht="26.85" hidden="false" customHeight="true" outlineLevel="0" collapsed="false">
      <c r="A3" s="158" t="s">
        <v>116</v>
      </c>
      <c r="B3" s="150" t="s">
        <v>117</v>
      </c>
      <c r="C3" s="159" t="s">
        <v>150</v>
      </c>
      <c r="D3" s="158" t="s">
        <v>118</v>
      </c>
      <c r="E3" s="160" t="s">
        <v>315</v>
      </c>
      <c r="F3" s="160"/>
      <c r="G3" s="160"/>
      <c r="H3" s="160"/>
      <c r="I3" s="160"/>
    </row>
    <row r="4" customFormat="false" ht="38.25" hidden="false" customHeight="true" outlineLevel="0" collapsed="false">
      <c r="A4" s="161" t="n">
        <v>1</v>
      </c>
      <c r="B4" s="150" t="s">
        <v>193</v>
      </c>
      <c r="C4" s="146" t="n">
        <v>1.2</v>
      </c>
      <c r="D4" s="162" t="s">
        <v>316</v>
      </c>
      <c r="E4" s="163" t="n">
        <v>44019</v>
      </c>
      <c r="H4" s="164" t="s">
        <v>87</v>
      </c>
      <c r="I4" s="164" t="s">
        <v>87</v>
      </c>
    </row>
    <row r="5" customFormat="false" ht="38.25" hidden="false" customHeight="true" outlineLevel="0" collapsed="false">
      <c r="A5" s="161" t="n">
        <v>2</v>
      </c>
      <c r="B5" s="150" t="s">
        <v>196</v>
      </c>
      <c r="C5" s="143" t="s">
        <v>197</v>
      </c>
      <c r="D5" s="162" t="s">
        <v>316</v>
      </c>
      <c r="E5" s="163" t="n">
        <v>44019</v>
      </c>
      <c r="H5" s="164" t="s">
        <v>87</v>
      </c>
      <c r="I5" s="164" t="s">
        <v>87</v>
      </c>
    </row>
    <row r="6" customFormat="false" ht="38.25" hidden="false" customHeight="true" outlineLevel="0" collapsed="false">
      <c r="A6" s="161" t="n">
        <v>3</v>
      </c>
      <c r="B6" s="150" t="s">
        <v>198</v>
      </c>
      <c r="C6" s="143" t="s">
        <v>199</v>
      </c>
      <c r="D6" s="162" t="s">
        <v>316</v>
      </c>
      <c r="E6" s="163" t="n">
        <v>44019</v>
      </c>
      <c r="H6" s="164" t="s">
        <v>87</v>
      </c>
      <c r="I6" s="164" t="s">
        <v>87</v>
      </c>
    </row>
    <row r="7" customFormat="false" ht="25.5" hidden="false" customHeight="true" outlineLevel="0" collapsed="false">
      <c r="A7" s="161" t="n">
        <v>4</v>
      </c>
      <c r="B7" s="150" t="s">
        <v>200</v>
      </c>
      <c r="C7" s="143" t="s">
        <v>201</v>
      </c>
      <c r="D7" s="162" t="s">
        <v>316</v>
      </c>
      <c r="E7" s="163" t="n">
        <v>44019</v>
      </c>
      <c r="H7" s="164" t="s">
        <v>87</v>
      </c>
      <c r="I7" s="164" t="s">
        <v>87</v>
      </c>
    </row>
    <row r="8" customFormat="false" ht="51" hidden="false" customHeight="true" outlineLevel="0" collapsed="false">
      <c r="A8" s="161" t="n">
        <v>5</v>
      </c>
      <c r="B8" s="150" t="s">
        <v>202</v>
      </c>
      <c r="C8" s="146" t="n">
        <v>18.19</v>
      </c>
      <c r="D8" s="162" t="s">
        <v>316</v>
      </c>
      <c r="E8" s="163" t="n">
        <v>44019</v>
      </c>
      <c r="H8" s="164" t="s">
        <v>87</v>
      </c>
      <c r="I8" s="164" t="s">
        <v>87</v>
      </c>
    </row>
    <row r="9" customFormat="false" ht="38.25" hidden="false" customHeight="true" outlineLevel="0" collapsed="false">
      <c r="A9" s="161" t="n">
        <v>6</v>
      </c>
      <c r="B9" s="150" t="s">
        <v>203</v>
      </c>
      <c r="C9" s="146" t="n">
        <v>108</v>
      </c>
      <c r="D9" s="162" t="s">
        <v>316</v>
      </c>
      <c r="E9" s="163" t="n">
        <v>44019</v>
      </c>
      <c r="H9" s="164" t="s">
        <v>87</v>
      </c>
      <c r="I9" s="164" t="s">
        <v>87</v>
      </c>
    </row>
    <row r="10" customFormat="false" ht="38.25" hidden="false" customHeight="true" outlineLevel="0" collapsed="false">
      <c r="A10" s="161" t="n">
        <v>7</v>
      </c>
      <c r="B10" s="150" t="s">
        <v>204</v>
      </c>
      <c r="C10" s="146" t="n">
        <v>22.21</v>
      </c>
      <c r="D10" s="162" t="s">
        <v>316</v>
      </c>
      <c r="E10" s="163" t="n">
        <v>44019</v>
      </c>
      <c r="H10" s="164" t="s">
        <v>87</v>
      </c>
      <c r="I10" s="164" t="s">
        <v>87</v>
      </c>
    </row>
    <row r="11" customFormat="false" ht="38.25" hidden="false" customHeight="true" outlineLevel="0" collapsed="false">
      <c r="A11" s="161" t="n">
        <v>8</v>
      </c>
      <c r="B11" s="150" t="s">
        <v>205</v>
      </c>
      <c r="C11" s="146" t="n">
        <v>23.24</v>
      </c>
      <c r="D11" s="162" t="s">
        <v>316</v>
      </c>
      <c r="E11" s="163" t="n">
        <v>44019</v>
      </c>
      <c r="H11" s="164" t="s">
        <v>87</v>
      </c>
      <c r="I11" s="164" t="s">
        <v>87</v>
      </c>
    </row>
    <row r="12" customFormat="false" ht="38.25" hidden="false" customHeight="true" outlineLevel="0" collapsed="false">
      <c r="A12" s="161" t="n">
        <v>9</v>
      </c>
      <c r="B12" s="150" t="s">
        <v>206</v>
      </c>
      <c r="C12" s="146" t="n">
        <v>25.26</v>
      </c>
      <c r="D12" s="162" t="s">
        <v>316</v>
      </c>
      <c r="E12" s="163" t="n">
        <v>44019</v>
      </c>
      <c r="H12" s="164" t="s">
        <v>87</v>
      </c>
      <c r="I12" s="164" t="s">
        <v>87</v>
      </c>
    </row>
    <row r="13" customFormat="false" ht="38.25" hidden="false" customHeight="true" outlineLevel="0" collapsed="false">
      <c r="A13" s="161" t="n">
        <v>10</v>
      </c>
      <c r="B13" s="150" t="s">
        <v>207</v>
      </c>
      <c r="C13" s="143" t="s">
        <v>208</v>
      </c>
      <c r="D13" s="162" t="s">
        <v>316</v>
      </c>
      <c r="E13" s="163" t="n">
        <v>44019</v>
      </c>
      <c r="H13" s="164" t="s">
        <v>87</v>
      </c>
      <c r="I13" s="164" t="s">
        <v>87</v>
      </c>
    </row>
    <row r="14" customFormat="false" ht="63.75" hidden="false" customHeight="true" outlineLevel="0" collapsed="false">
      <c r="A14" s="161" t="n">
        <v>11</v>
      </c>
      <c r="B14" s="150" t="s">
        <v>209</v>
      </c>
      <c r="C14" s="143" t="s">
        <v>210</v>
      </c>
      <c r="D14" s="162" t="s">
        <v>316</v>
      </c>
      <c r="E14" s="163" t="n">
        <v>44019</v>
      </c>
      <c r="H14" s="164" t="s">
        <v>87</v>
      </c>
      <c r="I14" s="164" t="s">
        <v>87</v>
      </c>
    </row>
    <row r="15" customFormat="false" ht="63.75" hidden="false" customHeight="true" outlineLevel="0" collapsed="false">
      <c r="A15" s="161" t="n">
        <v>12</v>
      </c>
      <c r="B15" s="150" t="s">
        <v>211</v>
      </c>
      <c r="C15" s="146" t="n">
        <v>37</v>
      </c>
      <c r="D15" s="162" t="s">
        <v>316</v>
      </c>
      <c r="E15" s="163" t="n">
        <v>44019</v>
      </c>
      <c r="H15" s="164" t="s">
        <v>87</v>
      </c>
      <c r="I15" s="164" t="s">
        <v>87</v>
      </c>
    </row>
    <row r="16" customFormat="false" ht="51" hidden="false" customHeight="true" outlineLevel="0" collapsed="false">
      <c r="A16" s="161" t="n">
        <v>13</v>
      </c>
      <c r="B16" s="150" t="s">
        <v>212</v>
      </c>
      <c r="C16" s="143" t="s">
        <v>317</v>
      </c>
      <c r="D16" s="162" t="s">
        <v>316</v>
      </c>
      <c r="E16" s="163" t="n">
        <v>44019</v>
      </c>
      <c r="H16" s="164" t="s">
        <v>87</v>
      </c>
      <c r="I16" s="164" t="s">
        <v>87</v>
      </c>
    </row>
    <row r="17" customFormat="false" ht="38.25" hidden="false" customHeight="true" outlineLevel="0" collapsed="false">
      <c r="A17" s="161" t="n">
        <v>14</v>
      </c>
      <c r="B17" s="150" t="s">
        <v>216</v>
      </c>
      <c r="C17" s="143" t="s">
        <v>217</v>
      </c>
      <c r="D17" s="162" t="s">
        <v>316</v>
      </c>
      <c r="E17" s="163" t="n">
        <v>44019</v>
      </c>
      <c r="H17" s="164" t="s">
        <v>87</v>
      </c>
      <c r="I17" s="164" t="s">
        <v>87</v>
      </c>
    </row>
    <row r="18" customFormat="false" ht="38.25" hidden="false" customHeight="true" outlineLevel="0" collapsed="false">
      <c r="A18" s="161" t="n">
        <v>15</v>
      </c>
      <c r="B18" s="150" t="s">
        <v>218</v>
      </c>
      <c r="C18" s="146" t="n">
        <v>55.63</v>
      </c>
      <c r="D18" s="162" t="s">
        <v>316</v>
      </c>
      <c r="E18" s="163" t="n">
        <v>44019</v>
      </c>
      <c r="H18" s="164" t="s">
        <v>87</v>
      </c>
      <c r="I18" s="164" t="s">
        <v>87</v>
      </c>
    </row>
    <row r="19" customFormat="false" ht="38.25" hidden="false" customHeight="true" outlineLevel="0" collapsed="false">
      <c r="A19" s="161" t="n">
        <v>16</v>
      </c>
      <c r="B19" s="150" t="s">
        <v>221</v>
      </c>
      <c r="C19" s="146" t="n">
        <v>64.67</v>
      </c>
      <c r="D19" s="162" t="s">
        <v>316</v>
      </c>
      <c r="E19" s="163" t="n">
        <v>44019</v>
      </c>
      <c r="H19" s="164" t="s">
        <v>87</v>
      </c>
      <c r="I19" s="164" t="s">
        <v>87</v>
      </c>
    </row>
    <row r="20" customFormat="false" ht="38.25" hidden="false" customHeight="true" outlineLevel="0" collapsed="false">
      <c r="A20" s="161" t="n">
        <v>17</v>
      </c>
      <c r="B20" s="150" t="s">
        <v>222</v>
      </c>
      <c r="C20" s="146" t="n">
        <v>65.66</v>
      </c>
      <c r="D20" s="162" t="s">
        <v>316</v>
      </c>
      <c r="E20" s="163" t="n">
        <v>44019</v>
      </c>
      <c r="H20" s="164" t="s">
        <v>87</v>
      </c>
      <c r="I20" s="164" t="s">
        <v>87</v>
      </c>
    </row>
    <row r="21" customFormat="false" ht="51" hidden="false" customHeight="true" outlineLevel="0" collapsed="false">
      <c r="A21" s="161" t="n">
        <v>18</v>
      </c>
      <c r="B21" s="150" t="s">
        <v>223</v>
      </c>
      <c r="C21" s="143" t="s">
        <v>224</v>
      </c>
      <c r="D21" s="162" t="s">
        <v>316</v>
      </c>
      <c r="E21" s="163" t="n">
        <v>44019</v>
      </c>
      <c r="H21" s="164" t="s">
        <v>87</v>
      </c>
      <c r="I21" s="164" t="s">
        <v>87</v>
      </c>
    </row>
    <row r="22" customFormat="false" ht="38.25" hidden="false" customHeight="true" outlineLevel="0" collapsed="false">
      <c r="A22" s="161" t="n">
        <v>19</v>
      </c>
      <c r="B22" s="150" t="s">
        <v>225</v>
      </c>
      <c r="C22" s="146" t="n">
        <v>27.28</v>
      </c>
      <c r="D22" s="162" t="s">
        <v>316</v>
      </c>
      <c r="E22" s="163" t="n">
        <v>44019</v>
      </c>
      <c r="H22" s="164" t="s">
        <v>87</v>
      </c>
      <c r="I22" s="164" t="s">
        <v>87</v>
      </c>
    </row>
    <row r="23" customFormat="false" ht="63.75" hidden="false" customHeight="true" outlineLevel="0" collapsed="false">
      <c r="A23" s="161" t="n">
        <v>20</v>
      </c>
      <c r="B23" s="150" t="s">
        <v>226</v>
      </c>
      <c r="C23" s="143" t="s">
        <v>227</v>
      </c>
      <c r="D23" s="162" t="s">
        <v>316</v>
      </c>
      <c r="E23" s="163" t="n">
        <v>44019</v>
      </c>
      <c r="H23" s="164" t="s">
        <v>87</v>
      </c>
      <c r="I23" s="164" t="s">
        <v>87</v>
      </c>
    </row>
    <row r="24" customFormat="false" ht="25.5" hidden="false" customHeight="true" outlineLevel="0" collapsed="false">
      <c r="A24" s="161" t="n">
        <v>21</v>
      </c>
      <c r="B24" s="150" t="s">
        <v>228</v>
      </c>
      <c r="C24" s="143" t="s">
        <v>229</v>
      </c>
      <c r="D24" s="162" t="s">
        <v>316</v>
      </c>
      <c r="E24" s="163" t="n">
        <v>44019</v>
      </c>
      <c r="H24" s="164" t="s">
        <v>87</v>
      </c>
      <c r="I24" s="164" t="s">
        <v>87</v>
      </c>
    </row>
    <row r="25" customFormat="false" ht="14.25" hidden="false" customHeight="true" outlineLevel="0" collapsed="false">
      <c r="A25" s="161" t="n">
        <v>22</v>
      </c>
      <c r="B25" s="150" t="s">
        <v>230</v>
      </c>
      <c r="C25" s="146" t="n">
        <v>10.9</v>
      </c>
      <c r="D25" s="162" t="s">
        <v>316</v>
      </c>
      <c r="E25" s="163" t="n">
        <v>44019</v>
      </c>
      <c r="H25" s="164" t="s">
        <v>87</v>
      </c>
      <c r="I25" s="164" t="s">
        <v>87</v>
      </c>
    </row>
    <row r="26" customFormat="false" ht="38.25" hidden="false" customHeight="true" outlineLevel="0" collapsed="false">
      <c r="A26" s="161" t="n">
        <v>23</v>
      </c>
      <c r="B26" s="150" t="s">
        <v>231</v>
      </c>
      <c r="C26" s="146" t="n">
        <v>114</v>
      </c>
      <c r="D26" s="162" t="s">
        <v>316</v>
      </c>
      <c r="E26" s="163" t="n">
        <v>44019</v>
      </c>
      <c r="H26" s="164" t="s">
        <v>87</v>
      </c>
      <c r="I26" s="164" t="s">
        <v>87</v>
      </c>
    </row>
    <row r="27" customFormat="false" ht="25.5" hidden="false" customHeight="true" outlineLevel="0" collapsed="false">
      <c r="A27" s="161" t="n">
        <v>24</v>
      </c>
      <c r="B27" s="150" t="s">
        <v>232</v>
      </c>
      <c r="C27" s="143" t="s">
        <v>233</v>
      </c>
      <c r="D27" s="162" t="s">
        <v>316</v>
      </c>
      <c r="E27" s="163" t="n">
        <v>44019</v>
      </c>
      <c r="H27" s="164" t="s">
        <v>87</v>
      </c>
      <c r="I27" s="164" t="s">
        <v>87</v>
      </c>
    </row>
    <row r="28" customFormat="false" ht="38.25" hidden="false" customHeight="true" outlineLevel="0" collapsed="false">
      <c r="A28" s="161" t="n">
        <v>25</v>
      </c>
      <c r="B28" s="150" t="s">
        <v>234</v>
      </c>
      <c r="C28" s="146" t="n">
        <v>112</v>
      </c>
      <c r="D28" s="162" t="s">
        <v>316</v>
      </c>
      <c r="E28" s="163" t="n">
        <v>44019</v>
      </c>
      <c r="H28" s="164" t="s">
        <v>87</v>
      </c>
      <c r="I28" s="164" t="s">
        <v>87</v>
      </c>
    </row>
    <row r="29" customFormat="false" ht="25.5" hidden="false" customHeight="true" outlineLevel="0" collapsed="false">
      <c r="A29" s="161" t="n">
        <v>26</v>
      </c>
      <c r="B29" s="150" t="s">
        <v>235</v>
      </c>
      <c r="C29" s="146" t="n">
        <v>116</v>
      </c>
      <c r="D29" s="162" t="s">
        <v>316</v>
      </c>
      <c r="E29" s="163" t="n">
        <v>44019</v>
      </c>
      <c r="H29" s="164" t="s">
        <v>87</v>
      </c>
      <c r="I29" s="164" t="s">
        <v>87</v>
      </c>
    </row>
    <row r="30" customFormat="false" ht="63.75" hidden="false" customHeight="true" outlineLevel="0" collapsed="false">
      <c r="A30" s="161" t="n">
        <v>27</v>
      </c>
      <c r="B30" s="150" t="s">
        <v>226</v>
      </c>
      <c r="C30" s="143" t="s">
        <v>237</v>
      </c>
      <c r="D30" s="162" t="s">
        <v>316</v>
      </c>
      <c r="E30" s="163" t="n">
        <v>44019</v>
      </c>
      <c r="H30" s="164" t="s">
        <v>87</v>
      </c>
      <c r="I30" s="164" t="s">
        <v>87</v>
      </c>
    </row>
    <row r="31" customFormat="false" ht="38.25" hidden="false" customHeight="true" outlineLevel="0" collapsed="false">
      <c r="A31" s="161" t="n">
        <v>28</v>
      </c>
      <c r="B31" s="150" t="s">
        <v>225</v>
      </c>
      <c r="C31" s="146" t="n">
        <v>51.52</v>
      </c>
      <c r="D31" s="162" t="s">
        <v>316</v>
      </c>
      <c r="E31" s="163" t="n">
        <v>44019</v>
      </c>
      <c r="H31" s="164" t="s">
        <v>87</v>
      </c>
      <c r="I31" s="164" t="s">
        <v>87</v>
      </c>
    </row>
    <row r="32" customFormat="false" ht="51" hidden="false" customHeight="true" outlineLevel="0" collapsed="false">
      <c r="A32" s="161" t="n">
        <v>29</v>
      </c>
      <c r="B32" s="150" t="s">
        <v>238</v>
      </c>
      <c r="C32" s="143" t="s">
        <v>239</v>
      </c>
      <c r="D32" s="162" t="s">
        <v>316</v>
      </c>
      <c r="E32" s="163" t="n">
        <v>44019</v>
      </c>
      <c r="H32" s="164" t="s">
        <v>87</v>
      </c>
      <c r="I32" s="164" t="s">
        <v>87</v>
      </c>
    </row>
    <row r="33" customFormat="false" ht="38.25" hidden="false" customHeight="true" outlineLevel="0" collapsed="false">
      <c r="A33" s="161" t="n">
        <v>30</v>
      </c>
      <c r="B33" s="150" t="s">
        <v>240</v>
      </c>
      <c r="C33" s="143" t="s">
        <v>241</v>
      </c>
      <c r="D33" s="162" t="s">
        <v>316</v>
      </c>
      <c r="E33" s="163" t="n">
        <v>44019</v>
      </c>
      <c r="H33" s="164" t="s">
        <v>87</v>
      </c>
      <c r="I33" s="164" t="s">
        <v>87</v>
      </c>
    </row>
    <row r="34" customFormat="false" ht="38.25" hidden="false" customHeight="true" outlineLevel="0" collapsed="false">
      <c r="A34" s="161" t="n">
        <v>31</v>
      </c>
      <c r="B34" s="150" t="s">
        <v>242</v>
      </c>
      <c r="C34" s="143" t="s">
        <v>243</v>
      </c>
      <c r="D34" s="162" t="s">
        <v>316</v>
      </c>
      <c r="E34" s="163" t="n">
        <v>44019</v>
      </c>
      <c r="H34" s="164" t="s">
        <v>87</v>
      </c>
      <c r="I34" s="164" t="s">
        <v>87</v>
      </c>
    </row>
    <row r="35" customFormat="false" ht="25.5" hidden="false" customHeight="true" outlineLevel="0" collapsed="false">
      <c r="A35" s="161" t="n">
        <v>32</v>
      </c>
      <c r="B35" s="150" t="s">
        <v>244</v>
      </c>
      <c r="C35" s="143" t="s">
        <v>245</v>
      </c>
      <c r="D35" s="162" t="s">
        <v>316</v>
      </c>
      <c r="E35" s="163" t="n">
        <v>44019</v>
      </c>
      <c r="H35" s="164" t="s">
        <v>87</v>
      </c>
      <c r="I35" s="164" t="s">
        <v>87</v>
      </c>
    </row>
    <row r="36" customFormat="false" ht="51" hidden="false" customHeight="true" outlineLevel="0" collapsed="false">
      <c r="A36" s="161" t="n">
        <v>33</v>
      </c>
      <c r="B36" s="150" t="s">
        <v>246</v>
      </c>
      <c r="C36" s="146" t="n">
        <v>69</v>
      </c>
      <c r="D36" s="162" t="s">
        <v>316</v>
      </c>
      <c r="E36" s="163" t="n">
        <v>44019</v>
      </c>
      <c r="H36" s="164" t="s">
        <v>87</v>
      </c>
      <c r="I36" s="164" t="s">
        <v>87</v>
      </c>
    </row>
    <row r="37" customFormat="false" ht="25.5" hidden="false" customHeight="true" outlineLevel="0" collapsed="false">
      <c r="A37" s="161" t="n">
        <v>34</v>
      </c>
      <c r="B37" s="150" t="s">
        <v>247</v>
      </c>
      <c r="C37" s="146" t="n">
        <v>80</v>
      </c>
      <c r="D37" s="162" t="s">
        <v>316</v>
      </c>
      <c r="E37" s="163" t="n">
        <v>44019</v>
      </c>
      <c r="H37" s="164" t="s">
        <v>87</v>
      </c>
      <c r="I37" s="164" t="s">
        <v>87</v>
      </c>
    </row>
    <row r="38" customFormat="false" ht="25.5" hidden="false" customHeight="true" outlineLevel="0" collapsed="false">
      <c r="A38" s="161" t="n">
        <v>35</v>
      </c>
      <c r="B38" s="150" t="s">
        <v>248</v>
      </c>
      <c r="C38" s="146" t="n">
        <v>74.75</v>
      </c>
      <c r="D38" s="162" t="s">
        <v>316</v>
      </c>
      <c r="E38" s="163" t="n">
        <v>44019</v>
      </c>
      <c r="H38" s="164" t="s">
        <v>87</v>
      </c>
      <c r="I38" s="164" t="s">
        <v>87</v>
      </c>
    </row>
    <row r="39" customFormat="false" ht="38.25" hidden="false" customHeight="true" outlineLevel="0" collapsed="false">
      <c r="A39" s="161" t="n">
        <v>36</v>
      </c>
      <c r="B39" s="150" t="s">
        <v>249</v>
      </c>
      <c r="C39" s="143" t="s">
        <v>250</v>
      </c>
      <c r="D39" s="162" t="s">
        <v>316</v>
      </c>
      <c r="E39" s="163" t="n">
        <v>44019</v>
      </c>
      <c r="H39" s="164" t="s">
        <v>87</v>
      </c>
      <c r="I39" s="164" t="s">
        <v>87</v>
      </c>
    </row>
    <row r="40" customFormat="false" ht="25.5" hidden="false" customHeight="true" outlineLevel="0" collapsed="false">
      <c r="A40" s="161" t="n">
        <v>37</v>
      </c>
      <c r="B40" s="150" t="s">
        <v>251</v>
      </c>
      <c r="C40" s="146" t="n">
        <v>96.97</v>
      </c>
      <c r="D40" s="162" t="s">
        <v>316</v>
      </c>
      <c r="E40" s="163" t="n">
        <v>44019</v>
      </c>
      <c r="H40" s="164" t="s">
        <v>87</v>
      </c>
      <c r="I40" s="164" t="s">
        <v>87</v>
      </c>
    </row>
    <row r="41" customFormat="false" ht="38.25" hidden="false" customHeight="true" outlineLevel="0" collapsed="false">
      <c r="A41" s="161" t="n">
        <v>38</v>
      </c>
      <c r="B41" s="150" t="s">
        <v>252</v>
      </c>
      <c r="C41" s="143" t="s">
        <v>253</v>
      </c>
      <c r="D41" s="162" t="s">
        <v>316</v>
      </c>
      <c r="E41" s="163" t="n">
        <v>44019</v>
      </c>
      <c r="H41" s="164" t="s">
        <v>87</v>
      </c>
      <c r="I41" s="164" t="s">
        <v>87</v>
      </c>
    </row>
    <row r="42" customFormat="false" ht="38.25" hidden="false" customHeight="true" outlineLevel="0" collapsed="false">
      <c r="A42" s="161" t="n">
        <v>39</v>
      </c>
      <c r="B42" s="150" t="s">
        <v>254</v>
      </c>
      <c r="C42" s="143" t="s">
        <v>255</v>
      </c>
      <c r="D42" s="162" t="s">
        <v>316</v>
      </c>
      <c r="E42" s="163" t="n">
        <v>44019</v>
      </c>
      <c r="H42" s="164" t="s">
        <v>87</v>
      </c>
      <c r="I42" s="164" t="s">
        <v>87</v>
      </c>
    </row>
    <row r="43" customFormat="false" ht="51" hidden="false" customHeight="true" outlineLevel="0" collapsed="false">
      <c r="A43" s="161" t="n">
        <v>40</v>
      </c>
      <c r="B43" s="150" t="s">
        <v>256</v>
      </c>
      <c r="C43" s="143" t="s">
        <v>257</v>
      </c>
      <c r="D43" s="162" t="s">
        <v>316</v>
      </c>
      <c r="E43" s="164" t="s">
        <v>87</v>
      </c>
      <c r="H43" s="163" t="n">
        <v>44029</v>
      </c>
      <c r="I43" s="164" t="s">
        <v>87</v>
      </c>
    </row>
    <row r="44" customFormat="false" ht="24" hidden="false" customHeight="true" outlineLevel="0" collapsed="false">
      <c r="A44" s="161" t="n">
        <v>41</v>
      </c>
      <c r="B44" s="150" t="s">
        <v>260</v>
      </c>
      <c r="C44" s="143" t="s">
        <v>261</v>
      </c>
      <c r="D44" s="162" t="s">
        <v>316</v>
      </c>
      <c r="E44" s="164" t="s">
        <v>87</v>
      </c>
      <c r="H44" s="163" t="n">
        <v>44029</v>
      </c>
      <c r="I44" s="164" t="s">
        <v>87</v>
      </c>
    </row>
    <row r="45" customFormat="false" ht="25.5" hidden="false" customHeight="true" outlineLevel="0" collapsed="false">
      <c r="A45" s="161" t="n">
        <v>42</v>
      </c>
      <c r="B45" s="150" t="s">
        <v>262</v>
      </c>
      <c r="C45" s="143" t="s">
        <v>263</v>
      </c>
      <c r="D45" s="162" t="s">
        <v>316</v>
      </c>
      <c r="E45" s="164" t="s">
        <v>87</v>
      </c>
      <c r="H45" s="163" t="n">
        <v>44029</v>
      </c>
      <c r="I45" s="164" t="s">
        <v>87</v>
      </c>
    </row>
    <row r="46" customFormat="false" ht="51" hidden="false" customHeight="true" outlineLevel="0" collapsed="false">
      <c r="A46" s="161" t="n">
        <v>43</v>
      </c>
      <c r="B46" s="150" t="s">
        <v>264</v>
      </c>
      <c r="C46" s="143" t="s">
        <v>265</v>
      </c>
      <c r="D46" s="162" t="s">
        <v>316</v>
      </c>
      <c r="E46" s="164" t="s">
        <v>87</v>
      </c>
      <c r="H46" s="163" t="n">
        <v>44029</v>
      </c>
      <c r="I46" s="164" t="s">
        <v>87</v>
      </c>
    </row>
    <row r="47" customFormat="false" ht="25.5" hidden="false" customHeight="true" outlineLevel="0" collapsed="false">
      <c r="A47" s="161" t="n">
        <v>44</v>
      </c>
      <c r="B47" s="150" t="s">
        <v>266</v>
      </c>
      <c r="C47" s="143" t="s">
        <v>267</v>
      </c>
      <c r="D47" s="162" t="s">
        <v>316</v>
      </c>
      <c r="E47" s="164" t="s">
        <v>318</v>
      </c>
      <c r="H47" s="163" t="n">
        <v>44029</v>
      </c>
      <c r="I47" s="164" t="s">
        <v>87</v>
      </c>
    </row>
    <row r="48" customFormat="false" ht="25.5" hidden="false" customHeight="true" outlineLevel="0" collapsed="false">
      <c r="A48" s="161" t="n">
        <v>45</v>
      </c>
      <c r="B48" s="150" t="s">
        <v>268</v>
      </c>
      <c r="C48" s="143" t="s">
        <v>269</v>
      </c>
      <c r="D48" s="162" t="s">
        <v>316</v>
      </c>
      <c r="E48" s="164" t="s">
        <v>87</v>
      </c>
      <c r="H48" s="163" t="n">
        <v>44029</v>
      </c>
      <c r="I48" s="164" t="s">
        <v>87</v>
      </c>
    </row>
    <row r="49" customFormat="false" ht="36" hidden="false" customHeight="true" outlineLevel="0" collapsed="false">
      <c r="A49" s="161" t="n">
        <v>46</v>
      </c>
      <c r="B49" s="150" t="s">
        <v>271</v>
      </c>
      <c r="C49" s="143" t="s">
        <v>272</v>
      </c>
      <c r="D49" s="162" t="s">
        <v>316</v>
      </c>
      <c r="E49" s="163"/>
      <c r="H49" s="163" t="n">
        <v>44029</v>
      </c>
      <c r="I49" s="164" t="s">
        <v>87</v>
      </c>
    </row>
    <row r="50" customFormat="false" ht="25.5" hidden="false" customHeight="true" outlineLevel="0" collapsed="false">
      <c r="A50" s="161" t="n">
        <v>47</v>
      </c>
      <c r="B50" s="150" t="s">
        <v>273</v>
      </c>
      <c r="C50" s="143" t="s">
        <v>274</v>
      </c>
      <c r="D50" s="162" t="s">
        <v>316</v>
      </c>
      <c r="E50" s="164" t="s">
        <v>87</v>
      </c>
      <c r="H50" s="163" t="n">
        <v>44029</v>
      </c>
      <c r="I50" s="164" t="s">
        <v>87</v>
      </c>
    </row>
    <row r="51" customFormat="false" ht="24" hidden="false" customHeight="true" outlineLevel="0" collapsed="false">
      <c r="A51" s="161" t="n">
        <v>48</v>
      </c>
      <c r="B51" s="150" t="s">
        <v>276</v>
      </c>
      <c r="C51" s="143" t="s">
        <v>277</v>
      </c>
      <c r="D51" s="162" t="s">
        <v>316</v>
      </c>
      <c r="E51" s="164" t="s">
        <v>87</v>
      </c>
      <c r="H51" s="163" t="n">
        <v>44029</v>
      </c>
      <c r="I51" s="164" t="s">
        <v>87</v>
      </c>
    </row>
    <row r="52" customFormat="false" ht="84" hidden="false" customHeight="true" outlineLevel="0" collapsed="false">
      <c r="A52" s="161" t="n">
        <v>49</v>
      </c>
      <c r="B52" s="150" t="s">
        <v>278</v>
      </c>
      <c r="C52" s="143" t="s">
        <v>279</v>
      </c>
      <c r="D52" s="162" t="s">
        <v>316</v>
      </c>
      <c r="E52" s="164" t="s">
        <v>87</v>
      </c>
      <c r="H52" s="164" t="s">
        <v>87</v>
      </c>
      <c r="I52" s="163" t="n">
        <v>44039</v>
      </c>
    </row>
    <row r="53" customFormat="false" ht="108" hidden="false" customHeight="true" outlineLevel="0" collapsed="false">
      <c r="A53" s="161" t="n">
        <v>50</v>
      </c>
      <c r="B53" s="150" t="s">
        <v>281</v>
      </c>
      <c r="C53" s="143" t="s">
        <v>282</v>
      </c>
      <c r="D53" s="162" t="s">
        <v>316</v>
      </c>
      <c r="E53" s="164" t="s">
        <v>87</v>
      </c>
      <c r="H53" s="164" t="s">
        <v>87</v>
      </c>
      <c r="I53" s="163" t="n">
        <v>44039</v>
      </c>
    </row>
    <row r="54" customFormat="false" ht="48" hidden="false" customHeight="true" outlineLevel="0" collapsed="false">
      <c r="A54" s="161" t="n">
        <v>51</v>
      </c>
      <c r="B54" s="150" t="s">
        <v>283</v>
      </c>
      <c r="C54" s="143" t="s">
        <v>284</v>
      </c>
      <c r="D54" s="162" t="s">
        <v>316</v>
      </c>
      <c r="E54" s="164" t="s">
        <v>87</v>
      </c>
      <c r="H54" s="164" t="s">
        <v>87</v>
      </c>
      <c r="I54" s="163" t="n">
        <v>44039</v>
      </c>
    </row>
    <row r="55" customFormat="false" ht="48" hidden="false" customHeight="true" outlineLevel="0" collapsed="false">
      <c r="A55" s="161" t="n">
        <v>52</v>
      </c>
      <c r="B55" s="150" t="s">
        <v>285</v>
      </c>
      <c r="C55" s="143" t="s">
        <v>286</v>
      </c>
      <c r="D55" s="162" t="s">
        <v>316</v>
      </c>
      <c r="E55" s="164" t="s">
        <v>87</v>
      </c>
      <c r="H55" s="164" t="s">
        <v>87</v>
      </c>
      <c r="I55" s="163" t="n">
        <v>44039</v>
      </c>
    </row>
    <row r="56" customFormat="false" ht="15" hidden="false" customHeight="true" outlineLevel="0" collapsed="false">
      <c r="A56" s="165" t="s">
        <v>22</v>
      </c>
      <c r="B56" s="166"/>
      <c r="C56" s="166"/>
      <c r="D56" s="1"/>
      <c r="E56" s="1"/>
    </row>
    <row r="57" customFormat="false" ht="14.25" hidden="false" customHeight="true" outlineLevel="0" collapsed="false">
      <c r="A57" s="167" t="s">
        <v>311</v>
      </c>
      <c r="B57" s="167"/>
      <c r="C57" s="167"/>
      <c r="D57" s="2" t="s">
        <v>312</v>
      </c>
      <c r="E57" s="2"/>
    </row>
    <row r="58" customFormat="false" ht="15" hidden="false" customHeight="true" outlineLevel="0" collapsed="false">
      <c r="A58" s="166"/>
      <c r="B58" s="168"/>
      <c r="C58" s="1"/>
      <c r="D58" s="1"/>
      <c r="E58" s="169"/>
    </row>
    <row r="59" customFormat="false" ht="15" hidden="false" customHeight="true" outlineLevel="0" collapsed="false">
      <c r="A59" s="170"/>
      <c r="B59" s="165"/>
      <c r="C59" s="1"/>
      <c r="D59" s="1"/>
      <c r="E59" s="169"/>
    </row>
    <row r="60" customFormat="false" ht="15" hidden="false" customHeight="true" outlineLevel="0" collapsed="false">
      <c r="A60" s="171" t="s">
        <v>25</v>
      </c>
      <c r="B60" s="166"/>
      <c r="C60" s="1"/>
      <c r="D60" s="1"/>
      <c r="E60" s="166"/>
    </row>
    <row r="61" customFormat="false" ht="14.25" hidden="false" customHeight="true" outlineLevel="0" collapsed="false">
      <c r="A61" s="153" t="s">
        <v>313</v>
      </c>
      <c r="B61" s="153"/>
      <c r="C61" s="153"/>
      <c r="D61" s="2" t="s">
        <v>312</v>
      </c>
      <c r="E61" s="2"/>
    </row>
  </sheetData>
  <mergeCells count="7">
    <mergeCell ref="A1:I1"/>
    <mergeCell ref="A2:B2"/>
    <mergeCell ref="E3:I3"/>
    <mergeCell ref="A57:C57"/>
    <mergeCell ref="D57:E57"/>
    <mergeCell ref="A61:C61"/>
    <mergeCell ref="D61:E61"/>
  </mergeCells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9" scale="100" firstPageNumber="0" fitToWidth="1" fitToHeight="1" pageOrder="overThenDown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8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4.25"/>
  <cols>
    <col collapsed="false" hidden="false" max="1" min="1" style="1" width="15.753488372093"/>
    <col collapsed="false" hidden="false" max="2" min="2" style="172" width="15.753488372093"/>
    <col collapsed="false" hidden="false" max="3" min="3" style="89" width="21.2883720930233"/>
    <col collapsed="false" hidden="false" max="4" min="4" style="1" width="15.753488372093"/>
    <col collapsed="false" hidden="false" max="5" min="5" style="1" width="27.8139534883721"/>
    <col collapsed="false" hidden="false" max="64" min="6" style="1" width="15.753488372093"/>
    <col collapsed="false" hidden="false" max="1025" min="65" style="1" width="11.2"/>
  </cols>
  <sheetData>
    <row r="1" customFormat="false" ht="17.1" hidden="false" customHeight="true" outlineLevel="0" collapsed="false">
      <c r="A1" s="173" t="s">
        <v>319</v>
      </c>
      <c r="B1" s="173"/>
      <c r="C1" s="173"/>
      <c r="D1" s="173"/>
      <c r="E1" s="173"/>
      <c r="G1" s="0"/>
    </row>
    <row r="2" customFormat="false" ht="14.25" hidden="false" customHeight="true" outlineLevel="0" collapsed="false">
      <c r="A2" s="30" t="s">
        <v>320</v>
      </c>
      <c r="B2" s="30"/>
      <c r="C2" s="69"/>
      <c r="D2" s="0"/>
      <c r="E2" s="0"/>
      <c r="G2" s="0"/>
    </row>
    <row r="3" customFormat="false" ht="24" hidden="false" customHeight="true" outlineLevel="0" collapsed="false">
      <c r="A3" s="145" t="s">
        <v>116</v>
      </c>
      <c r="B3" s="143" t="s">
        <v>117</v>
      </c>
      <c r="C3" s="144" t="s">
        <v>150</v>
      </c>
      <c r="D3" s="145" t="s">
        <v>118</v>
      </c>
      <c r="E3" s="174" t="s">
        <v>315</v>
      </c>
      <c r="G3" s="0"/>
    </row>
    <row r="4" customFormat="false" ht="40.5" hidden="false" customHeight="true" outlineLevel="0" collapsed="false">
      <c r="A4" s="162" t="n">
        <v>1</v>
      </c>
      <c r="B4" s="175" t="s">
        <v>193</v>
      </c>
      <c r="C4" s="175" t="n">
        <v>1.2</v>
      </c>
      <c r="D4" s="162" t="s">
        <v>316</v>
      </c>
      <c r="E4" s="163"/>
      <c r="G4" s="0"/>
    </row>
    <row r="5" customFormat="false" ht="40.5" hidden="false" customHeight="true" outlineLevel="0" collapsed="false">
      <c r="A5" s="162" t="n">
        <v>2</v>
      </c>
      <c r="B5" s="175" t="s">
        <v>196</v>
      </c>
      <c r="C5" s="175" t="s">
        <v>197</v>
      </c>
      <c r="D5" s="162" t="s">
        <v>316</v>
      </c>
      <c r="E5" s="176"/>
      <c r="G5" s="0"/>
    </row>
    <row r="6" customFormat="false" ht="40.5" hidden="false" customHeight="true" outlineLevel="0" collapsed="false">
      <c r="A6" s="162" t="n">
        <v>3</v>
      </c>
      <c r="B6" s="175" t="s">
        <v>198</v>
      </c>
      <c r="C6" s="175" t="s">
        <v>199</v>
      </c>
      <c r="D6" s="162" t="s">
        <v>316</v>
      </c>
      <c r="E6" s="176"/>
      <c r="G6" s="0"/>
    </row>
    <row r="7" customFormat="false" ht="27" hidden="false" customHeight="true" outlineLevel="0" collapsed="false">
      <c r="A7" s="162" t="n">
        <v>4</v>
      </c>
      <c r="B7" s="175" t="s">
        <v>200</v>
      </c>
      <c r="C7" s="175" t="s">
        <v>201</v>
      </c>
      <c r="D7" s="162" t="s">
        <v>316</v>
      </c>
      <c r="E7" s="176"/>
      <c r="G7" s="0"/>
    </row>
    <row r="8" customFormat="false" ht="54" hidden="false" customHeight="true" outlineLevel="0" collapsed="false">
      <c r="A8" s="162" t="n">
        <v>5</v>
      </c>
      <c r="B8" s="175" t="s">
        <v>202</v>
      </c>
      <c r="C8" s="175" t="n">
        <v>18.19</v>
      </c>
      <c r="D8" s="162" t="s">
        <v>316</v>
      </c>
      <c r="E8" s="176"/>
      <c r="G8" s="0"/>
    </row>
    <row r="9" customFormat="false" ht="40.5" hidden="false" customHeight="true" outlineLevel="0" collapsed="false">
      <c r="A9" s="162" t="n">
        <v>6</v>
      </c>
      <c r="B9" s="175" t="s">
        <v>203</v>
      </c>
      <c r="C9" s="175" t="n">
        <v>108</v>
      </c>
      <c r="D9" s="162" t="s">
        <v>316</v>
      </c>
      <c r="E9" s="176"/>
      <c r="G9" s="0"/>
    </row>
    <row r="10" customFormat="false" ht="40.5" hidden="false" customHeight="true" outlineLevel="0" collapsed="false">
      <c r="A10" s="162" t="n">
        <v>7</v>
      </c>
      <c r="B10" s="175" t="s">
        <v>204</v>
      </c>
      <c r="C10" s="175" t="n">
        <v>22.21</v>
      </c>
      <c r="D10" s="162" t="s">
        <v>316</v>
      </c>
      <c r="E10" s="176"/>
      <c r="G10" s="0"/>
    </row>
    <row r="11" customFormat="false" ht="40.5" hidden="false" customHeight="true" outlineLevel="0" collapsed="false">
      <c r="A11" s="162" t="n">
        <v>8</v>
      </c>
      <c r="B11" s="175" t="s">
        <v>205</v>
      </c>
      <c r="C11" s="175" t="n">
        <v>23.24</v>
      </c>
      <c r="D11" s="162" t="s">
        <v>316</v>
      </c>
      <c r="E11" s="176"/>
      <c r="G11" s="0"/>
    </row>
    <row r="12" customFormat="false" ht="40.5" hidden="false" customHeight="true" outlineLevel="0" collapsed="false">
      <c r="A12" s="162" t="n">
        <v>9</v>
      </c>
      <c r="B12" s="175" t="s">
        <v>206</v>
      </c>
      <c r="C12" s="175" t="n">
        <v>25.26</v>
      </c>
      <c r="D12" s="162" t="s">
        <v>316</v>
      </c>
      <c r="E12" s="176"/>
      <c r="G12" s="0"/>
    </row>
    <row r="13" customFormat="false" ht="40.5" hidden="false" customHeight="true" outlineLevel="0" collapsed="false">
      <c r="A13" s="162" t="n">
        <v>10</v>
      </c>
      <c r="B13" s="175" t="s">
        <v>207</v>
      </c>
      <c r="C13" s="175" t="n">
        <v>33.34</v>
      </c>
      <c r="D13" s="162" t="s">
        <v>316</v>
      </c>
      <c r="E13" s="176"/>
      <c r="G13" s="0"/>
    </row>
    <row r="14" customFormat="false" ht="67.5" hidden="false" customHeight="true" outlineLevel="0" collapsed="false">
      <c r="A14" s="162" t="n">
        <v>11</v>
      </c>
      <c r="B14" s="175" t="s">
        <v>209</v>
      </c>
      <c r="C14" s="175" t="s">
        <v>210</v>
      </c>
      <c r="D14" s="162" t="s">
        <v>316</v>
      </c>
      <c r="E14" s="176"/>
      <c r="G14" s="0"/>
    </row>
    <row r="15" customFormat="false" ht="81" hidden="false" customHeight="true" outlineLevel="0" collapsed="false">
      <c r="A15" s="162" t="n">
        <v>12</v>
      </c>
      <c r="B15" s="175" t="s">
        <v>211</v>
      </c>
      <c r="C15" s="175" t="n">
        <v>37</v>
      </c>
      <c r="D15" s="162" t="s">
        <v>316</v>
      </c>
      <c r="E15" s="176"/>
      <c r="G15" s="0"/>
    </row>
    <row r="16" customFormat="false" ht="54" hidden="false" customHeight="true" outlineLevel="0" collapsed="false">
      <c r="A16" s="162" t="n">
        <v>13</v>
      </c>
      <c r="B16" s="175" t="s">
        <v>212</v>
      </c>
      <c r="C16" s="175" t="s">
        <v>317</v>
      </c>
      <c r="D16" s="162" t="s">
        <v>316</v>
      </c>
      <c r="E16" s="176"/>
      <c r="G16" s="0"/>
    </row>
    <row r="17" customFormat="false" ht="40.5" hidden="false" customHeight="true" outlineLevel="0" collapsed="false">
      <c r="A17" s="162" t="n">
        <v>14</v>
      </c>
      <c r="B17" s="175" t="s">
        <v>216</v>
      </c>
      <c r="C17" s="175" t="s">
        <v>217</v>
      </c>
      <c r="D17" s="162" t="s">
        <v>316</v>
      </c>
      <c r="E17" s="176"/>
      <c r="G17" s="0"/>
    </row>
    <row r="18" customFormat="false" ht="40.5" hidden="false" customHeight="true" outlineLevel="0" collapsed="false">
      <c r="A18" s="162" t="n">
        <v>15</v>
      </c>
      <c r="B18" s="175" t="s">
        <v>218</v>
      </c>
      <c r="C18" s="175" t="n">
        <v>55.63</v>
      </c>
      <c r="D18" s="162" t="s">
        <v>316</v>
      </c>
      <c r="E18" s="176"/>
      <c r="G18" s="0"/>
    </row>
    <row r="19" customFormat="false" ht="40.5" hidden="false" customHeight="true" outlineLevel="0" collapsed="false">
      <c r="A19" s="162" t="n">
        <v>16</v>
      </c>
      <c r="B19" s="175" t="s">
        <v>221</v>
      </c>
      <c r="C19" s="175" t="n">
        <v>64.67</v>
      </c>
      <c r="D19" s="162" t="s">
        <v>316</v>
      </c>
      <c r="E19" s="176"/>
      <c r="G19" s="0"/>
    </row>
    <row r="20" customFormat="false" ht="40.5" hidden="false" customHeight="true" outlineLevel="0" collapsed="false">
      <c r="A20" s="162" t="n">
        <v>17</v>
      </c>
      <c r="B20" s="175" t="s">
        <v>222</v>
      </c>
      <c r="C20" s="175" t="n">
        <v>65.66</v>
      </c>
      <c r="D20" s="162" t="s">
        <v>316</v>
      </c>
      <c r="E20" s="176"/>
      <c r="G20" s="0"/>
    </row>
    <row r="21" customFormat="false" ht="54" hidden="false" customHeight="true" outlineLevel="0" collapsed="false">
      <c r="A21" s="162" t="n">
        <v>18</v>
      </c>
      <c r="B21" s="175" t="s">
        <v>223</v>
      </c>
      <c r="C21" s="175" t="s">
        <v>224</v>
      </c>
      <c r="D21" s="162" t="s">
        <v>316</v>
      </c>
      <c r="E21" s="176"/>
      <c r="G21" s="0"/>
    </row>
    <row r="22" customFormat="false" ht="40.5" hidden="false" customHeight="true" outlineLevel="0" collapsed="false">
      <c r="A22" s="162" t="n">
        <v>19</v>
      </c>
      <c r="B22" s="175" t="s">
        <v>225</v>
      </c>
      <c r="C22" s="175" t="n">
        <v>27.28</v>
      </c>
      <c r="D22" s="162" t="s">
        <v>316</v>
      </c>
      <c r="E22" s="176"/>
      <c r="G22" s="0"/>
    </row>
    <row r="23" customFormat="false" ht="67.5" hidden="false" customHeight="true" outlineLevel="0" collapsed="false">
      <c r="A23" s="162" t="n">
        <v>20</v>
      </c>
      <c r="B23" s="175" t="s">
        <v>226</v>
      </c>
      <c r="C23" s="175" t="s">
        <v>227</v>
      </c>
      <c r="D23" s="162" t="s">
        <v>316</v>
      </c>
      <c r="E23" s="176"/>
      <c r="G23" s="0"/>
    </row>
    <row r="24" customFormat="false" ht="27" hidden="false" customHeight="true" outlineLevel="0" collapsed="false">
      <c r="A24" s="162" t="n">
        <v>21</v>
      </c>
      <c r="B24" s="175" t="s">
        <v>228</v>
      </c>
      <c r="C24" s="175" t="s">
        <v>229</v>
      </c>
      <c r="D24" s="162" t="s">
        <v>316</v>
      </c>
      <c r="E24" s="176"/>
      <c r="G24" s="0"/>
    </row>
    <row r="25" customFormat="false" ht="14.25" hidden="false" customHeight="true" outlineLevel="0" collapsed="false">
      <c r="A25" s="162" t="n">
        <v>22</v>
      </c>
      <c r="B25" s="175" t="s">
        <v>230</v>
      </c>
      <c r="C25" s="175" t="n">
        <v>10.9</v>
      </c>
      <c r="D25" s="162" t="s">
        <v>316</v>
      </c>
      <c r="E25" s="176"/>
      <c r="G25" s="0"/>
    </row>
    <row r="26" customFormat="false" ht="40.5" hidden="false" customHeight="true" outlineLevel="0" collapsed="false">
      <c r="A26" s="162" t="n">
        <v>23</v>
      </c>
      <c r="B26" s="175" t="s">
        <v>231</v>
      </c>
      <c r="C26" s="175" t="n">
        <v>114</v>
      </c>
      <c r="D26" s="162" t="s">
        <v>316</v>
      </c>
      <c r="E26" s="176"/>
      <c r="G26" s="0"/>
    </row>
    <row r="27" customFormat="false" ht="40.5" hidden="false" customHeight="true" outlineLevel="0" collapsed="false">
      <c r="A27" s="162" t="n">
        <v>24</v>
      </c>
      <c r="B27" s="175" t="s">
        <v>232</v>
      </c>
      <c r="C27" s="175" t="s">
        <v>233</v>
      </c>
      <c r="D27" s="162" t="s">
        <v>316</v>
      </c>
      <c r="E27" s="176"/>
      <c r="G27" s="0"/>
    </row>
    <row r="28" customFormat="false" ht="40.5" hidden="false" customHeight="true" outlineLevel="0" collapsed="false">
      <c r="A28" s="162" t="n">
        <v>25</v>
      </c>
      <c r="B28" s="175" t="s">
        <v>234</v>
      </c>
      <c r="C28" s="175" t="n">
        <v>112</v>
      </c>
      <c r="D28" s="162" t="s">
        <v>316</v>
      </c>
      <c r="E28" s="176"/>
      <c r="G28" s="0"/>
    </row>
    <row r="29" customFormat="false" ht="40.5" hidden="false" customHeight="true" outlineLevel="0" collapsed="false">
      <c r="A29" s="162" t="n">
        <v>26</v>
      </c>
      <c r="B29" s="175" t="s">
        <v>235</v>
      </c>
      <c r="C29" s="175" t="n">
        <v>116</v>
      </c>
      <c r="D29" s="162" t="s">
        <v>316</v>
      </c>
      <c r="E29" s="176"/>
      <c r="G29" s="0"/>
    </row>
    <row r="30" customFormat="false" ht="67.5" hidden="false" customHeight="true" outlineLevel="0" collapsed="false">
      <c r="A30" s="162" t="n">
        <v>27</v>
      </c>
      <c r="B30" s="175" t="s">
        <v>226</v>
      </c>
      <c r="C30" s="175" t="s">
        <v>237</v>
      </c>
      <c r="D30" s="162" t="s">
        <v>316</v>
      </c>
      <c r="E30" s="176"/>
      <c r="G30" s="0"/>
    </row>
    <row r="31" customFormat="false" ht="40.5" hidden="false" customHeight="true" outlineLevel="0" collapsed="false">
      <c r="A31" s="162" t="n">
        <v>28</v>
      </c>
      <c r="B31" s="175" t="s">
        <v>225</v>
      </c>
      <c r="C31" s="175" t="n">
        <v>51.52</v>
      </c>
      <c r="D31" s="162" t="s">
        <v>316</v>
      </c>
      <c r="E31" s="176"/>
      <c r="G31" s="0"/>
    </row>
    <row r="32" customFormat="false" ht="54" hidden="false" customHeight="true" outlineLevel="0" collapsed="false">
      <c r="A32" s="162" t="n">
        <v>29</v>
      </c>
      <c r="B32" s="175" t="s">
        <v>238</v>
      </c>
      <c r="C32" s="175" t="n">
        <v>126</v>
      </c>
      <c r="D32" s="162" t="s">
        <v>316</v>
      </c>
      <c r="E32" s="176"/>
      <c r="G32" s="0"/>
    </row>
    <row r="33" customFormat="false" ht="40.5" hidden="false" customHeight="true" outlineLevel="0" collapsed="false">
      <c r="A33" s="162" t="n">
        <v>30</v>
      </c>
      <c r="B33" s="175" t="s">
        <v>240</v>
      </c>
      <c r="C33" s="175" t="s">
        <v>241</v>
      </c>
      <c r="D33" s="162" t="s">
        <v>316</v>
      </c>
      <c r="E33" s="176"/>
      <c r="G33" s="0"/>
    </row>
    <row r="34" customFormat="false" ht="54" hidden="false" customHeight="true" outlineLevel="0" collapsed="false">
      <c r="A34" s="162" t="n">
        <v>31</v>
      </c>
      <c r="B34" s="175" t="s">
        <v>242</v>
      </c>
      <c r="C34" s="175" t="s">
        <v>243</v>
      </c>
      <c r="D34" s="162" t="s">
        <v>316</v>
      </c>
      <c r="E34" s="176"/>
      <c r="G34" s="0"/>
    </row>
    <row r="35" customFormat="false" ht="27" hidden="false" customHeight="true" outlineLevel="0" collapsed="false">
      <c r="A35" s="162" t="n">
        <v>32</v>
      </c>
      <c r="B35" s="175" t="s">
        <v>244</v>
      </c>
      <c r="C35" s="175" t="s">
        <v>245</v>
      </c>
      <c r="D35" s="162" t="s">
        <v>316</v>
      </c>
      <c r="E35" s="176"/>
      <c r="G35" s="0"/>
    </row>
    <row r="36" customFormat="false" ht="67.5" hidden="false" customHeight="true" outlineLevel="0" collapsed="false">
      <c r="A36" s="162" t="n">
        <v>33</v>
      </c>
      <c r="B36" s="175" t="s">
        <v>246</v>
      </c>
      <c r="C36" s="175" t="n">
        <v>69</v>
      </c>
      <c r="D36" s="162" t="s">
        <v>316</v>
      </c>
      <c r="E36" s="176"/>
      <c r="G36" s="0"/>
    </row>
    <row r="37" customFormat="false" ht="27" hidden="false" customHeight="true" outlineLevel="0" collapsed="false">
      <c r="A37" s="162" t="n">
        <v>34</v>
      </c>
      <c r="B37" s="175" t="s">
        <v>247</v>
      </c>
      <c r="C37" s="175" t="n">
        <v>80</v>
      </c>
      <c r="D37" s="162" t="s">
        <v>316</v>
      </c>
      <c r="E37" s="176"/>
      <c r="G37" s="0"/>
    </row>
    <row r="38" customFormat="false" ht="27" hidden="false" customHeight="true" outlineLevel="0" collapsed="false">
      <c r="A38" s="162" t="n">
        <v>35</v>
      </c>
      <c r="B38" s="175" t="s">
        <v>248</v>
      </c>
      <c r="C38" s="175" t="n">
        <v>74.75</v>
      </c>
      <c r="D38" s="162" t="s">
        <v>316</v>
      </c>
      <c r="E38" s="176"/>
      <c r="G38" s="0"/>
    </row>
    <row r="39" customFormat="false" ht="40.5" hidden="false" customHeight="true" outlineLevel="0" collapsed="false">
      <c r="A39" s="162" t="n">
        <v>36</v>
      </c>
      <c r="B39" s="175" t="s">
        <v>249</v>
      </c>
      <c r="C39" s="175" t="s">
        <v>250</v>
      </c>
      <c r="D39" s="162" t="s">
        <v>316</v>
      </c>
      <c r="E39" s="176"/>
      <c r="G39" s="0"/>
    </row>
    <row r="40" customFormat="false" ht="40.5" hidden="false" customHeight="true" outlineLevel="0" collapsed="false">
      <c r="A40" s="162" t="n">
        <v>37</v>
      </c>
      <c r="B40" s="175" t="s">
        <v>251</v>
      </c>
      <c r="C40" s="175" t="n">
        <v>96.97</v>
      </c>
      <c r="D40" s="162" t="s">
        <v>316</v>
      </c>
      <c r="E40" s="176"/>
      <c r="G40" s="0"/>
    </row>
    <row r="41" customFormat="false" ht="27" hidden="false" customHeight="true" outlineLevel="0" collapsed="false">
      <c r="A41" s="162" t="n">
        <v>38</v>
      </c>
      <c r="B41" s="175" t="s">
        <v>321</v>
      </c>
      <c r="C41" s="175" t="s">
        <v>322</v>
      </c>
      <c r="D41" s="162" t="s">
        <v>316</v>
      </c>
      <c r="E41" s="176"/>
      <c r="G41" s="0"/>
    </row>
    <row r="42" customFormat="false" ht="40.5" hidden="false" customHeight="true" outlineLevel="0" collapsed="false">
      <c r="A42" s="162" t="n">
        <v>39</v>
      </c>
      <c r="B42" s="175" t="s">
        <v>252</v>
      </c>
      <c r="C42" s="175" t="s">
        <v>253</v>
      </c>
      <c r="D42" s="162" t="s">
        <v>316</v>
      </c>
      <c r="E42" s="176"/>
      <c r="G42" s="0"/>
    </row>
    <row r="43" customFormat="false" ht="40.5" hidden="false" customHeight="true" outlineLevel="0" collapsed="false">
      <c r="A43" s="162" t="n">
        <v>40</v>
      </c>
      <c r="B43" s="175" t="s">
        <v>254</v>
      </c>
      <c r="C43" s="175" t="s">
        <v>255</v>
      </c>
      <c r="D43" s="162" t="s">
        <v>316</v>
      </c>
      <c r="E43" s="176"/>
      <c r="G43" s="0"/>
    </row>
    <row r="44" customFormat="false" ht="54" hidden="false" customHeight="true" outlineLevel="0" collapsed="false">
      <c r="A44" s="162" t="n">
        <v>41</v>
      </c>
      <c r="B44" s="175" t="s">
        <v>256</v>
      </c>
      <c r="C44" s="175" t="s">
        <v>257</v>
      </c>
      <c r="D44" s="162" t="s">
        <v>316</v>
      </c>
      <c r="E44" s="176"/>
      <c r="G44" s="0"/>
    </row>
    <row r="45" customFormat="false" ht="27" hidden="false" customHeight="true" outlineLevel="0" collapsed="false">
      <c r="A45" s="162" t="n">
        <v>42</v>
      </c>
      <c r="B45" s="175" t="s">
        <v>260</v>
      </c>
      <c r="C45" s="175" t="s">
        <v>261</v>
      </c>
      <c r="D45" s="162" t="s">
        <v>316</v>
      </c>
      <c r="E45" s="176"/>
      <c r="G45" s="0"/>
    </row>
    <row r="46" customFormat="false" ht="27" hidden="false" customHeight="true" outlineLevel="0" collapsed="false">
      <c r="A46" s="162" t="n">
        <v>43</v>
      </c>
      <c r="B46" s="175" t="s">
        <v>262</v>
      </c>
      <c r="C46" s="175" t="s">
        <v>263</v>
      </c>
      <c r="D46" s="162" t="s">
        <v>316</v>
      </c>
      <c r="E46" s="176"/>
      <c r="G46" s="0"/>
    </row>
    <row r="47" customFormat="false" ht="54" hidden="false" customHeight="true" outlineLevel="0" collapsed="false">
      <c r="A47" s="162" t="n">
        <v>44</v>
      </c>
      <c r="B47" s="175" t="s">
        <v>264</v>
      </c>
      <c r="C47" s="175" t="s">
        <v>265</v>
      </c>
      <c r="D47" s="162" t="s">
        <v>316</v>
      </c>
      <c r="E47" s="176"/>
      <c r="G47" s="0"/>
    </row>
    <row r="48" customFormat="false" ht="27" hidden="false" customHeight="true" outlineLevel="0" collapsed="false">
      <c r="A48" s="162" t="n">
        <v>45</v>
      </c>
      <c r="B48" s="175" t="s">
        <v>266</v>
      </c>
      <c r="C48" s="175" t="s">
        <v>267</v>
      </c>
      <c r="D48" s="162" t="s">
        <v>316</v>
      </c>
      <c r="E48" s="176"/>
      <c r="G48" s="0"/>
    </row>
    <row r="49" customFormat="false" ht="27" hidden="false" customHeight="true" outlineLevel="0" collapsed="false">
      <c r="A49" s="162" t="n">
        <v>46</v>
      </c>
      <c r="B49" s="175" t="s">
        <v>268</v>
      </c>
      <c r="C49" s="175" t="s">
        <v>269</v>
      </c>
      <c r="D49" s="162" t="s">
        <v>316</v>
      </c>
      <c r="E49" s="176"/>
      <c r="G49" s="0"/>
    </row>
    <row r="50" customFormat="false" ht="27" hidden="false" customHeight="true" outlineLevel="0" collapsed="false">
      <c r="A50" s="162" t="n">
        <v>47</v>
      </c>
      <c r="B50" s="175" t="s">
        <v>271</v>
      </c>
      <c r="C50" s="175" t="s">
        <v>272</v>
      </c>
      <c r="D50" s="162" t="s">
        <v>316</v>
      </c>
      <c r="E50" s="176"/>
      <c r="G50" s="0"/>
    </row>
    <row r="51" customFormat="false" ht="27" hidden="false" customHeight="true" outlineLevel="0" collapsed="false">
      <c r="A51" s="162" t="n">
        <v>48</v>
      </c>
      <c r="B51" s="175" t="s">
        <v>273</v>
      </c>
      <c r="C51" s="175" t="s">
        <v>274</v>
      </c>
      <c r="D51" s="162" t="s">
        <v>316</v>
      </c>
      <c r="E51" s="176"/>
      <c r="G51" s="0"/>
    </row>
    <row r="52" customFormat="false" ht="27" hidden="false" customHeight="true" outlineLevel="0" collapsed="false">
      <c r="A52" s="162" t="n">
        <v>49</v>
      </c>
      <c r="B52" s="175" t="s">
        <v>276</v>
      </c>
      <c r="C52" s="175" t="s">
        <v>277</v>
      </c>
      <c r="D52" s="162" t="s">
        <v>316</v>
      </c>
      <c r="E52" s="176"/>
      <c r="G52" s="0"/>
    </row>
    <row r="53" customFormat="false" ht="14.25" hidden="false" customHeight="true" outlineLevel="0" collapsed="false">
      <c r="A53" s="162" t="n">
        <v>50</v>
      </c>
      <c r="B53" s="175" t="s">
        <v>323</v>
      </c>
      <c r="C53" s="175" t="s">
        <v>324</v>
      </c>
      <c r="D53" s="162" t="s">
        <v>316</v>
      </c>
      <c r="E53" s="176"/>
      <c r="G53" s="0"/>
    </row>
    <row r="54" customFormat="false" ht="54" hidden="false" customHeight="true" outlineLevel="0" collapsed="false">
      <c r="A54" s="162" t="n">
        <v>51</v>
      </c>
      <c r="B54" s="177" t="s">
        <v>325</v>
      </c>
      <c r="C54" s="178" t="s">
        <v>326</v>
      </c>
      <c r="D54" s="162" t="s">
        <v>316</v>
      </c>
      <c r="E54" s="176"/>
      <c r="G54" s="0"/>
    </row>
    <row r="55" customFormat="false" ht="81" hidden="false" customHeight="true" outlineLevel="0" collapsed="false">
      <c r="A55" s="162" t="n">
        <v>52</v>
      </c>
      <c r="B55" s="179" t="s">
        <v>327</v>
      </c>
      <c r="C55" s="180" t="s">
        <v>328</v>
      </c>
      <c r="D55" s="162" t="s">
        <v>316</v>
      </c>
      <c r="E55" s="176"/>
      <c r="G55" s="0"/>
    </row>
    <row r="56" customFormat="false" ht="40.5" hidden="false" customHeight="true" outlineLevel="0" collapsed="false">
      <c r="A56" s="162" t="n">
        <v>53</v>
      </c>
      <c r="B56" s="179" t="s">
        <v>329</v>
      </c>
      <c r="C56" s="180" t="n">
        <v>20.21</v>
      </c>
      <c r="D56" s="162" t="s">
        <v>316</v>
      </c>
      <c r="E56" s="176"/>
      <c r="G56" s="0"/>
    </row>
    <row r="57" customFormat="false" ht="27" hidden="false" customHeight="true" outlineLevel="0" collapsed="false">
      <c r="A57" s="162" t="n">
        <v>54</v>
      </c>
      <c r="B57" s="179" t="s">
        <v>262</v>
      </c>
      <c r="C57" s="180" t="s">
        <v>330</v>
      </c>
      <c r="D57" s="162" t="s">
        <v>316</v>
      </c>
      <c r="E57" s="176"/>
      <c r="G57" s="0"/>
    </row>
    <row r="58" customFormat="false" ht="40.5" hidden="false" customHeight="true" outlineLevel="0" collapsed="false">
      <c r="A58" s="162" t="n">
        <v>55</v>
      </c>
      <c r="B58" s="179" t="s">
        <v>331</v>
      </c>
      <c r="C58" s="180" t="s">
        <v>332</v>
      </c>
      <c r="D58" s="162" t="s">
        <v>316</v>
      </c>
      <c r="E58" s="176"/>
      <c r="G58" s="0"/>
    </row>
    <row r="59" customFormat="false" ht="27" hidden="false" customHeight="true" outlineLevel="0" collapsed="false">
      <c r="A59" s="162" t="n">
        <v>56</v>
      </c>
      <c r="B59" s="179" t="s">
        <v>333</v>
      </c>
      <c r="C59" s="180" t="s">
        <v>334</v>
      </c>
      <c r="D59" s="162" t="s">
        <v>316</v>
      </c>
      <c r="E59" s="176"/>
      <c r="G59" s="0"/>
    </row>
    <row r="60" customFormat="false" ht="54" hidden="false" customHeight="true" outlineLevel="0" collapsed="false">
      <c r="A60" s="162" t="n">
        <v>57</v>
      </c>
      <c r="B60" s="179" t="s">
        <v>335</v>
      </c>
      <c r="C60" s="180" t="s">
        <v>336</v>
      </c>
      <c r="D60" s="162" t="s">
        <v>316</v>
      </c>
      <c r="E60" s="176"/>
      <c r="G60" s="0"/>
    </row>
    <row r="61" customFormat="false" ht="40.5" hidden="false" customHeight="true" outlineLevel="0" collapsed="false">
      <c r="A61" s="162" t="n">
        <v>58</v>
      </c>
      <c r="B61" s="179" t="s">
        <v>337</v>
      </c>
      <c r="C61" s="180" t="n">
        <v>76.77</v>
      </c>
      <c r="D61" s="162" t="s">
        <v>316</v>
      </c>
      <c r="E61" s="176"/>
      <c r="G61" s="0"/>
    </row>
    <row r="62" customFormat="false" ht="54" hidden="false" customHeight="true" outlineLevel="0" collapsed="false">
      <c r="A62" s="162" t="n">
        <v>59</v>
      </c>
      <c r="B62" s="179" t="s">
        <v>338</v>
      </c>
      <c r="C62" s="180" t="s">
        <v>339</v>
      </c>
      <c r="D62" s="162" t="s">
        <v>316</v>
      </c>
      <c r="E62" s="176"/>
      <c r="G62" s="0"/>
    </row>
    <row r="63" customFormat="false" ht="54" hidden="false" customHeight="true" outlineLevel="0" collapsed="false">
      <c r="A63" s="162" t="n">
        <v>60</v>
      </c>
      <c r="B63" s="179" t="s">
        <v>340</v>
      </c>
      <c r="C63" s="180" t="s">
        <v>341</v>
      </c>
      <c r="D63" s="162" t="s">
        <v>316</v>
      </c>
      <c r="E63" s="176"/>
      <c r="G63" s="0"/>
    </row>
    <row r="64" customFormat="false" ht="27" hidden="false" customHeight="true" outlineLevel="0" collapsed="false">
      <c r="A64" s="162" t="n">
        <v>61</v>
      </c>
      <c r="B64" s="179" t="s">
        <v>342</v>
      </c>
      <c r="C64" s="180" t="s">
        <v>343</v>
      </c>
      <c r="D64" s="162" t="s">
        <v>316</v>
      </c>
      <c r="E64" s="176"/>
      <c r="G64" s="0"/>
    </row>
    <row r="65" customFormat="false" ht="54" hidden="false" customHeight="true" outlineLevel="0" collapsed="false">
      <c r="A65" s="162" t="n">
        <v>62</v>
      </c>
      <c r="B65" s="179" t="s">
        <v>344</v>
      </c>
      <c r="C65" s="180" t="s">
        <v>345</v>
      </c>
      <c r="D65" s="162" t="s">
        <v>316</v>
      </c>
      <c r="E65" s="176"/>
      <c r="G65" s="0"/>
    </row>
    <row r="66" customFormat="false" ht="54" hidden="false" customHeight="true" outlineLevel="0" collapsed="false">
      <c r="A66" s="162" t="n">
        <v>63</v>
      </c>
      <c r="B66" s="179" t="s">
        <v>346</v>
      </c>
      <c r="C66" s="180" t="s">
        <v>347</v>
      </c>
      <c r="D66" s="162" t="s">
        <v>316</v>
      </c>
      <c r="E66" s="176"/>
      <c r="G66" s="0"/>
    </row>
    <row r="67" customFormat="false" ht="54" hidden="false" customHeight="true" outlineLevel="0" collapsed="false">
      <c r="A67" s="162" t="n">
        <v>64</v>
      </c>
      <c r="B67" s="179" t="s">
        <v>348</v>
      </c>
      <c r="C67" s="180" t="s">
        <v>349</v>
      </c>
      <c r="D67" s="162" t="s">
        <v>316</v>
      </c>
      <c r="E67" s="176"/>
      <c r="G67" s="0"/>
    </row>
    <row r="68" customFormat="false" ht="54" hidden="false" customHeight="true" outlineLevel="0" collapsed="false">
      <c r="A68" s="162" t="n">
        <v>65</v>
      </c>
      <c r="B68" s="179" t="s">
        <v>350</v>
      </c>
      <c r="C68" s="180" t="n">
        <v>135.136</v>
      </c>
      <c r="D68" s="162" t="s">
        <v>316</v>
      </c>
      <c r="E68" s="176"/>
      <c r="G68" s="0"/>
    </row>
    <row r="69" customFormat="false" ht="27" hidden="false" customHeight="true" outlineLevel="0" collapsed="false">
      <c r="A69" s="162" t="n">
        <v>66</v>
      </c>
      <c r="B69" s="181" t="s">
        <v>351</v>
      </c>
      <c r="C69" s="180" t="n">
        <v>137.138</v>
      </c>
      <c r="D69" s="162" t="s">
        <v>316</v>
      </c>
      <c r="E69" s="176"/>
      <c r="G69" s="0"/>
    </row>
    <row r="70" customFormat="false" ht="27" hidden="false" customHeight="true" outlineLevel="0" collapsed="false">
      <c r="A70" s="162" t="n">
        <v>67</v>
      </c>
      <c r="B70" s="181" t="s">
        <v>352</v>
      </c>
      <c r="C70" s="180" t="n">
        <v>140.139</v>
      </c>
      <c r="D70" s="162" t="s">
        <v>316</v>
      </c>
      <c r="E70" s="176"/>
      <c r="G70" s="0"/>
    </row>
    <row r="71" customFormat="false" ht="27" hidden="false" customHeight="true" outlineLevel="0" collapsed="false">
      <c r="A71" s="162" t="n">
        <v>68</v>
      </c>
      <c r="B71" s="181" t="s">
        <v>353</v>
      </c>
      <c r="C71" s="180" t="n">
        <v>141.142</v>
      </c>
      <c r="D71" s="162" t="s">
        <v>316</v>
      </c>
      <c r="E71" s="176"/>
      <c r="G71" s="0"/>
    </row>
    <row r="72" customFormat="false" ht="14.25" hidden="false" customHeight="true" outlineLevel="0" collapsed="false">
      <c r="A72" s="162" t="n">
        <v>69</v>
      </c>
      <c r="B72" s="181" t="s">
        <v>323</v>
      </c>
      <c r="C72" s="180" t="s">
        <v>354</v>
      </c>
      <c r="D72" s="162" t="s">
        <v>316</v>
      </c>
      <c r="E72" s="176"/>
      <c r="G72" s="0"/>
    </row>
    <row r="73" customFormat="false" ht="40.5" hidden="false" customHeight="true" outlineLevel="0" collapsed="false">
      <c r="A73" s="162" t="n">
        <v>70</v>
      </c>
      <c r="B73" s="181" t="s">
        <v>355</v>
      </c>
      <c r="C73" s="180" t="s">
        <v>356</v>
      </c>
      <c r="D73" s="162" t="s">
        <v>316</v>
      </c>
      <c r="E73" s="176"/>
      <c r="G73" s="0"/>
    </row>
    <row r="74" customFormat="false" ht="27" hidden="false" customHeight="true" outlineLevel="0" collapsed="false">
      <c r="A74" s="162" t="n">
        <v>71</v>
      </c>
      <c r="B74" s="181" t="s">
        <v>357</v>
      </c>
      <c r="C74" s="180" t="s">
        <v>358</v>
      </c>
      <c r="D74" s="162" t="s">
        <v>316</v>
      </c>
      <c r="E74" s="176"/>
      <c r="G74" s="0"/>
    </row>
    <row r="75" customFormat="false" ht="54" hidden="false" customHeight="true" outlineLevel="0" collapsed="false">
      <c r="A75" s="162" t="n">
        <v>72</v>
      </c>
      <c r="B75" s="181" t="s">
        <v>359</v>
      </c>
      <c r="C75" s="180" t="s">
        <v>360</v>
      </c>
      <c r="D75" s="162" t="s">
        <v>316</v>
      </c>
      <c r="E75" s="176"/>
      <c r="G75" s="0"/>
    </row>
    <row r="76" customFormat="false" ht="54" hidden="false" customHeight="true" outlineLevel="0" collapsed="false">
      <c r="A76" s="162" t="n">
        <v>73</v>
      </c>
      <c r="B76" s="181" t="s">
        <v>361</v>
      </c>
      <c r="C76" s="180" t="s">
        <v>362</v>
      </c>
      <c r="D76" s="162" t="s">
        <v>316</v>
      </c>
      <c r="E76" s="176"/>
      <c r="G76" s="0"/>
    </row>
    <row r="77" customFormat="false" ht="27" hidden="false" customHeight="true" outlineLevel="0" collapsed="false">
      <c r="A77" s="162" t="n">
        <v>74</v>
      </c>
      <c r="B77" s="181" t="s">
        <v>363</v>
      </c>
      <c r="C77" s="180" t="n">
        <v>164.165</v>
      </c>
      <c r="D77" s="162" t="s">
        <v>316</v>
      </c>
      <c r="E77" s="176"/>
      <c r="G77" s="0"/>
    </row>
    <row r="78" customFormat="false" ht="27" hidden="false" customHeight="true" outlineLevel="0" collapsed="false">
      <c r="A78" s="162" t="n">
        <v>75</v>
      </c>
      <c r="B78" s="181" t="s">
        <v>364</v>
      </c>
      <c r="C78" s="180" t="s">
        <v>365</v>
      </c>
      <c r="D78" s="162" t="s">
        <v>316</v>
      </c>
      <c r="E78" s="176"/>
      <c r="G78" s="0"/>
    </row>
    <row r="79" customFormat="false" ht="14.25" hidden="false" customHeight="true" outlineLevel="0" collapsed="false">
      <c r="A79" s="141"/>
      <c r="B79" s="141"/>
      <c r="C79" s="138"/>
      <c r="D79" s="141"/>
      <c r="E79" s="141"/>
      <c r="G79" s="0"/>
    </row>
    <row r="80" customFormat="false" ht="14.25" hidden="false" customHeight="true" outlineLevel="0" collapsed="false">
      <c r="A80" s="141"/>
      <c r="B80" s="141"/>
      <c r="C80" s="138"/>
      <c r="D80" s="141"/>
      <c r="E80" s="141"/>
      <c r="G80" s="0"/>
    </row>
    <row r="81" customFormat="false" ht="14.25" hidden="false" customHeight="true" outlineLevel="0" collapsed="false">
      <c r="A81" s="141"/>
      <c r="B81" s="141"/>
      <c r="C81" s="138"/>
      <c r="D81" s="141"/>
      <c r="E81" s="141"/>
      <c r="G81" s="0"/>
    </row>
    <row r="82" customFormat="false" ht="14.25" hidden="false" customHeight="true" outlineLevel="0" collapsed="false">
      <c r="A82" s="141"/>
      <c r="B82" s="141"/>
      <c r="C82" s="138"/>
      <c r="D82" s="141"/>
      <c r="E82" s="141"/>
      <c r="G82" s="0"/>
    </row>
    <row r="83" customFormat="false" ht="14.25" hidden="false" customHeight="true" outlineLevel="0" collapsed="false">
      <c r="A83" s="154" t="s">
        <v>22</v>
      </c>
      <c r="B83" s="141"/>
      <c r="C83" s="141"/>
      <c r="D83" s="141"/>
      <c r="E83" s="141"/>
      <c r="G83" s="0"/>
    </row>
    <row r="84" customFormat="false" ht="25.35" hidden="false" customHeight="true" outlineLevel="0" collapsed="false">
      <c r="A84" s="182" t="s">
        <v>311</v>
      </c>
      <c r="B84" s="182"/>
      <c r="C84" s="182"/>
      <c r="D84" s="183" t="s">
        <v>312</v>
      </c>
      <c r="E84" s="183"/>
      <c r="G84" s="0"/>
    </row>
    <row r="85" customFormat="false" ht="14.25" hidden="false" customHeight="true" outlineLevel="0" collapsed="false">
      <c r="A85" s="141"/>
      <c r="B85" s="184"/>
      <c r="C85" s="141"/>
      <c r="D85" s="141"/>
      <c r="E85" s="154"/>
      <c r="G85" s="4"/>
    </row>
    <row r="86" customFormat="false" ht="14.25" hidden="false" customHeight="true" outlineLevel="0" collapsed="false">
      <c r="A86" s="185"/>
      <c r="B86" s="154"/>
      <c r="C86" s="141"/>
      <c r="D86" s="141"/>
      <c r="E86" s="154"/>
    </row>
    <row r="87" customFormat="false" ht="14.25" hidden="false" customHeight="true" outlineLevel="0" collapsed="false">
      <c r="A87" s="137" t="s">
        <v>25</v>
      </c>
      <c r="B87" s="141"/>
      <c r="C87" s="141"/>
      <c r="D87" s="141"/>
      <c r="E87" s="141"/>
    </row>
    <row r="88" customFormat="false" ht="15.75" hidden="false" customHeight="true" outlineLevel="0" collapsed="false">
      <c r="A88" s="186" t="s">
        <v>313</v>
      </c>
      <c r="B88" s="186"/>
      <c r="C88" s="186"/>
      <c r="D88" s="157" t="s">
        <v>312</v>
      </c>
      <c r="E88" s="157"/>
    </row>
  </sheetData>
  <mergeCells count="6">
    <mergeCell ref="A1:E1"/>
    <mergeCell ref="A2:B2"/>
    <mergeCell ref="A84:C84"/>
    <mergeCell ref="D84:E84"/>
    <mergeCell ref="A88:C88"/>
    <mergeCell ref="D88:E88"/>
  </mergeCells>
  <printOptions headings="false" gridLines="false" gridLinesSet="true" horizontalCentered="false" verticalCentered="false"/>
  <pageMargins left="0.7875" right="0.7875" top="1.08263888888889" bottom="0.7875" header="0.511805555555555" footer="0.511805555555555"/>
  <pageSetup paperSize="9" scale="100" firstPageNumber="0" fitToWidth="1" fitToHeight="1" pageOrder="overThenDown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6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J13" activeCellId="0" sqref="J13"/>
    </sheetView>
  </sheetViews>
  <sheetFormatPr defaultRowHeight="15"/>
  <cols>
    <col collapsed="false" hidden="false" max="1" min="1" style="187" width="14.7674418604651"/>
    <col collapsed="false" hidden="false" max="2" min="2" style="187" width="14.646511627907"/>
    <col collapsed="false" hidden="false" max="1023" min="3" style="187" width="12.4279069767442"/>
    <col collapsed="false" hidden="false" max="1025" min="1024" style="0" width="12.4279069767442"/>
  </cols>
  <sheetData>
    <row r="1" customFormat="false" ht="15" hidden="false" customHeight="true" outlineLevel="0" collapsed="false">
      <c r="A1" s="188" t="s">
        <v>366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</row>
    <row r="2" customFormat="false" ht="15" hidden="false" customHeight="false" outlineLevel="0" collapsed="false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</row>
    <row r="3" customFormat="false" ht="15" hidden="false" customHeight="false" outlineLevel="0" collapsed="false">
      <c r="A3" s="189" t="str">
        <f aca="false">Обложка!D8</f>
        <v>01.01.2025-31.01.2025</v>
      </c>
      <c r="B3" s="189"/>
      <c r="C3" s="189"/>
      <c r="D3" s="189"/>
      <c r="E3" s="190"/>
      <c r="F3" s="190"/>
      <c r="G3" s="1"/>
      <c r="H3" s="190"/>
      <c r="I3" s="190"/>
      <c r="J3" s="1"/>
    </row>
    <row r="4" customFormat="false" ht="15" hidden="false" customHeight="false" outlineLevel="0" collapsed="false">
      <c r="A4" s="189"/>
      <c r="B4" s="189"/>
      <c r="C4" s="189"/>
      <c r="D4" s="189"/>
      <c r="E4" s="191" t="str">
        <f aca="false">'График ревизий'!F4</f>
        <v>13.01.25</v>
      </c>
      <c r="F4" s="191"/>
      <c r="G4" s="191"/>
      <c r="H4" s="191" t="str">
        <f aca="false">'График ревизий'!H18</f>
        <v>31.01.25</v>
      </c>
      <c r="I4" s="191"/>
      <c r="J4" s="191"/>
    </row>
    <row r="5" customFormat="false" ht="77.6" hidden="false" customHeight="false" outlineLevel="0" collapsed="false">
      <c r="A5" s="192" t="s">
        <v>367</v>
      </c>
      <c r="B5" s="192" t="s">
        <v>117</v>
      </c>
      <c r="C5" s="192" t="s">
        <v>368</v>
      </c>
      <c r="D5" s="192" t="str">
        <f aca="false">'Контрольный лист'!F3</f>
        <v>Кол-во ловушек</v>
      </c>
      <c r="E5" s="193" t="s">
        <v>187</v>
      </c>
      <c r="F5" s="193" t="s">
        <v>369</v>
      </c>
      <c r="G5" s="194" t="s">
        <v>370</v>
      </c>
      <c r="H5" s="193" t="s">
        <v>187</v>
      </c>
      <c r="I5" s="193" t="s">
        <v>369</v>
      </c>
      <c r="J5" s="194" t="s">
        <v>370</v>
      </c>
    </row>
    <row r="6" customFormat="false" ht="43.9" hidden="false" customHeight="true" outlineLevel="0" collapsed="false">
      <c r="A6" s="192" t="n">
        <v>1</v>
      </c>
      <c r="B6" s="195" t="s">
        <v>125</v>
      </c>
      <c r="C6" s="196" t="n">
        <v>1.2</v>
      </c>
      <c r="D6" s="192" t="n">
        <v>2</v>
      </c>
      <c r="E6" s="197" t="s">
        <v>87</v>
      </c>
      <c r="F6" s="197" t="n">
        <v>0</v>
      </c>
      <c r="G6" s="192" t="s">
        <v>371</v>
      </c>
      <c r="H6" s="197" t="s">
        <v>87</v>
      </c>
      <c r="I6" s="197" t="n">
        <v>0</v>
      </c>
      <c r="J6" s="192" t="s">
        <v>371</v>
      </c>
    </row>
    <row r="7" customFormat="false" ht="26.85" hidden="false" customHeight="false" outlineLevel="0" collapsed="false">
      <c r="A7" s="192" t="n">
        <v>2</v>
      </c>
      <c r="B7" s="195" t="s">
        <v>133</v>
      </c>
      <c r="C7" s="198" t="s">
        <v>165</v>
      </c>
      <c r="D7" s="192" t="n">
        <v>3</v>
      </c>
      <c r="E7" s="197" t="s">
        <v>87</v>
      </c>
      <c r="F7" s="197" t="n">
        <v>0</v>
      </c>
      <c r="G7" s="192" t="s">
        <v>371</v>
      </c>
      <c r="H7" s="197" t="s">
        <v>87</v>
      </c>
      <c r="I7" s="197" t="n">
        <v>0</v>
      </c>
      <c r="J7" s="192" t="s">
        <v>371</v>
      </c>
    </row>
    <row r="8" customFormat="false" ht="26.85" hidden="false" customHeight="false" outlineLevel="0" collapsed="false">
      <c r="A8" s="192" t="n">
        <v>3</v>
      </c>
      <c r="B8" s="195" t="s">
        <v>131</v>
      </c>
      <c r="C8" s="196" t="n">
        <v>6</v>
      </c>
      <c r="D8" s="192" t="n">
        <v>1</v>
      </c>
      <c r="E8" s="197" t="s">
        <v>87</v>
      </c>
      <c r="F8" s="197" t="n">
        <v>0</v>
      </c>
      <c r="G8" s="192" t="s">
        <v>371</v>
      </c>
      <c r="H8" s="197" t="s">
        <v>87</v>
      </c>
      <c r="I8" s="197" t="n">
        <v>0</v>
      </c>
      <c r="J8" s="192" t="s">
        <v>371</v>
      </c>
    </row>
    <row r="9" customFormat="false" ht="15" hidden="false" customHeight="false" outlineLevel="0" collapsed="false">
      <c r="A9" s="199"/>
      <c r="B9" s="192" t="s">
        <v>372</v>
      </c>
      <c r="C9" s="192"/>
      <c r="D9" s="192" t="n">
        <v>6</v>
      </c>
      <c r="E9" s="200"/>
      <c r="F9" s="192" t="n">
        <v>0</v>
      </c>
      <c r="G9" s="192"/>
      <c r="H9" s="200"/>
      <c r="I9" s="192" t="n">
        <v>0</v>
      </c>
      <c r="J9" s="192"/>
    </row>
    <row r="10" customFormat="false" ht="15" hidden="false" customHeight="false" outlineLevel="0" collapsed="false">
      <c r="A10" s="201"/>
      <c r="B10" s="189"/>
      <c r="C10" s="189"/>
      <c r="D10" s="189"/>
      <c r="E10" s="190"/>
      <c r="F10" s="190"/>
      <c r="G10" s="1"/>
      <c r="H10" s="190"/>
      <c r="I10" s="190"/>
      <c r="J10" s="1"/>
    </row>
    <row r="11" customFormat="false" ht="15" hidden="false" customHeight="false" outlineLevel="0" collapsed="false">
      <c r="A11" s="202" t="s">
        <v>373</v>
      </c>
      <c r="B11" s="1"/>
      <c r="C11" s="1"/>
      <c r="D11" s="1"/>
      <c r="E11" s="1"/>
      <c r="F11" s="1"/>
      <c r="G11" s="1"/>
    </row>
    <row r="12" customFormat="false" ht="54.45" hidden="false" customHeight="true" outlineLevel="0" collapsed="false">
      <c r="A12" s="203" t="s">
        <v>374</v>
      </c>
      <c r="B12" s="204"/>
      <c r="C12" s="204"/>
      <c r="D12" s="204"/>
      <c r="E12" s="204"/>
      <c r="F12" s="204"/>
      <c r="G12" s="1"/>
    </row>
    <row r="13" customFormat="false" ht="26.85" hidden="false" customHeight="false" outlineLevel="0" collapsed="false">
      <c r="A13" s="203"/>
      <c r="B13" s="205" t="s">
        <v>375</v>
      </c>
      <c r="C13" s="206" t="s">
        <v>376</v>
      </c>
      <c r="D13" s="207" t="s">
        <v>377</v>
      </c>
      <c r="E13" s="206" t="s">
        <v>378</v>
      </c>
      <c r="F13" s="206" t="s">
        <v>379</v>
      </c>
      <c r="G13" s="208"/>
    </row>
    <row r="14" customFormat="false" ht="15" hidden="false" customHeight="false" outlineLevel="0" collapsed="false">
      <c r="A14" s="209" t="s">
        <v>87</v>
      </c>
      <c r="B14" s="209" t="s">
        <v>87</v>
      </c>
      <c r="C14" s="209" t="s">
        <v>87</v>
      </c>
      <c r="D14" s="209" t="s">
        <v>87</v>
      </c>
      <c r="E14" s="209" t="s">
        <v>87</v>
      </c>
      <c r="F14" s="209" t="s">
        <v>87</v>
      </c>
      <c r="G14" s="210"/>
    </row>
    <row r="15" customFormat="false" ht="15" hidden="false" customHeight="false" outlineLevel="0" collapsed="false">
      <c r="A15" s="89"/>
      <c r="B15" s="89"/>
      <c r="C15" s="89"/>
      <c r="D15" s="89"/>
      <c r="E15" s="89"/>
      <c r="F15" s="89"/>
      <c r="G15" s="89"/>
    </row>
    <row r="16" customFormat="false" ht="15" hidden="false" customHeight="false" outlineLevel="0" collapsed="false">
      <c r="A16" s="89"/>
      <c r="B16" s="89"/>
      <c r="C16" s="89"/>
      <c r="D16" s="89"/>
      <c r="E16" s="89"/>
      <c r="F16" s="89"/>
      <c r="G16" s="89"/>
    </row>
    <row r="17" customFormat="false" ht="15" hidden="false" customHeight="false" outlineLevel="0" collapsed="false">
      <c r="A17" s="211" t="s">
        <v>380</v>
      </c>
      <c r="B17" s="1"/>
      <c r="C17" s="89"/>
      <c r="D17" s="89"/>
      <c r="E17" s="89"/>
      <c r="F17" s="89"/>
      <c r="G17" s="89"/>
    </row>
    <row r="18" customFormat="false" ht="15" hidden="false" customHeight="false" outlineLevel="0" collapsed="false">
      <c r="A18" s="206" t="s">
        <v>381</v>
      </c>
      <c r="B18" s="206" t="s">
        <v>382</v>
      </c>
      <c r="C18" s="1"/>
      <c r="D18" s="1"/>
      <c r="E18" s="1"/>
      <c r="F18" s="1"/>
      <c r="G18" s="1"/>
    </row>
    <row r="19" customFormat="false" ht="15" hidden="false" customHeight="false" outlineLevel="0" collapsed="false">
      <c r="A19" s="212" t="s">
        <v>383</v>
      </c>
      <c r="B19" s="212"/>
      <c r="C19" s="1"/>
      <c r="D19" s="1"/>
      <c r="E19" s="1"/>
      <c r="F19" s="1"/>
      <c r="G19" s="1"/>
    </row>
    <row r="20" customFormat="false" ht="15" hidden="false" customHeight="false" outlineLevel="0" collapsed="false">
      <c r="A20" s="213" t="str">
        <f aca="false">B13</f>
        <v>Мошки, комары</v>
      </c>
      <c r="B20" s="214" t="n">
        <f aca="false">SUM(B14:B14)</f>
        <v>0</v>
      </c>
      <c r="C20" s="1"/>
      <c r="D20" s="1"/>
      <c r="E20" s="1"/>
      <c r="F20" s="1"/>
      <c r="G20" s="1"/>
    </row>
    <row r="21" customFormat="false" ht="15" hidden="false" customHeight="false" outlineLevel="0" collapsed="false">
      <c r="A21" s="213" t="str">
        <f aca="false">C13</f>
        <v>Мухи</v>
      </c>
      <c r="B21" s="214" t="n">
        <f aca="false">SUM(C14:C14)</f>
        <v>0</v>
      </c>
      <c r="C21" s="1"/>
      <c r="D21" s="1"/>
      <c r="E21" s="1"/>
      <c r="F21" s="1"/>
      <c r="G21" s="1"/>
    </row>
    <row r="22" customFormat="false" ht="15" hidden="false" customHeight="false" outlineLevel="0" collapsed="false">
      <c r="A22" s="213" t="str">
        <f aca="false">D13</f>
        <v>Дрозофила</v>
      </c>
      <c r="B22" s="214" t="n">
        <f aca="false">SUM(D14:D14)</f>
        <v>0</v>
      </c>
      <c r="C22" s="1"/>
      <c r="D22" s="1"/>
      <c r="E22" s="1"/>
      <c r="F22" s="1"/>
      <c r="G22" s="1"/>
    </row>
    <row r="23" customFormat="false" ht="15" hidden="false" customHeight="false" outlineLevel="0" collapsed="false">
      <c r="A23" s="213" t="str">
        <f aca="false">E13</f>
        <v>Бабочка</v>
      </c>
      <c r="B23" s="214" t="n">
        <f aca="false">SUM(E14:E14)</f>
        <v>0</v>
      </c>
      <c r="C23" s="1"/>
      <c r="D23" s="1"/>
      <c r="E23" s="1"/>
      <c r="F23" s="1"/>
      <c r="G23" s="1"/>
    </row>
    <row r="24" customFormat="false" ht="15" hidden="false" customHeight="false" outlineLevel="0" collapsed="false">
      <c r="A24" s="213" t="str">
        <f aca="false">F13</f>
        <v>Осы</v>
      </c>
      <c r="B24" s="214" t="n">
        <f aca="false">SUM(F14:F14)</f>
        <v>0</v>
      </c>
      <c r="C24" s="1"/>
      <c r="D24" s="1"/>
      <c r="E24" s="1"/>
      <c r="F24" s="1"/>
      <c r="G24" s="1"/>
    </row>
    <row r="25" customFormat="false" ht="15" hidden="false" customHeight="false" outlineLevel="0" collapsed="false">
      <c r="A25" s="213" t="s">
        <v>384</v>
      </c>
      <c r="B25" s="214" t="n">
        <f aca="false">SUM(B20:B24)</f>
        <v>0</v>
      </c>
      <c r="C25" s="1"/>
      <c r="D25" s="1"/>
      <c r="E25" s="1"/>
      <c r="F25" s="1"/>
      <c r="G25" s="1"/>
    </row>
    <row r="26" customFormat="false" ht="15" hidden="false" customHeight="false" outlineLevel="0" collapsed="false">
      <c r="A26" s="1"/>
      <c r="B26" s="1"/>
      <c r="C26" s="1"/>
      <c r="D26" s="1"/>
      <c r="E26" s="1"/>
      <c r="F26" s="1"/>
      <c r="G26" s="1"/>
    </row>
    <row r="27" customFormat="false" ht="15" hidden="false" customHeight="true" outlineLevel="0" collapsed="false">
      <c r="A27" s="215" t="s">
        <v>385</v>
      </c>
      <c r="B27" s="215"/>
      <c r="C27" s="215"/>
      <c r="D27" s="215"/>
      <c r="E27" s="215"/>
      <c r="F27" s="215"/>
      <c r="G27" s="215"/>
    </row>
    <row r="28" customFormat="false" ht="15" hidden="false" customHeight="false" outlineLevel="0" collapsed="false">
      <c r="A28" s="215"/>
      <c r="B28" s="215"/>
      <c r="C28" s="215"/>
      <c r="D28" s="215"/>
      <c r="E28" s="215"/>
      <c r="F28" s="215"/>
      <c r="G28" s="215"/>
    </row>
    <row r="29" customFormat="false" ht="15" hidden="false" customHeight="false" outlineLevel="0" collapsed="false">
      <c r="A29" s="189"/>
      <c r="B29" s="189"/>
      <c r="C29" s="189"/>
      <c r="D29" s="189"/>
      <c r="E29" s="190"/>
      <c r="F29" s="190"/>
    </row>
    <row r="30" customFormat="false" ht="15" hidden="false" customHeight="false" outlineLevel="0" collapsed="false">
      <c r="A30" s="189"/>
      <c r="B30" s="189"/>
      <c r="C30" s="189"/>
      <c r="D30" s="189"/>
      <c r="E30" s="1"/>
      <c r="F30" s="1"/>
    </row>
    <row r="31" customFormat="false" ht="15" hidden="false" customHeight="true" outlineLevel="0" collapsed="false">
      <c r="A31" s="216" t="s">
        <v>22</v>
      </c>
      <c r="B31" s="217"/>
      <c r="C31" s="190"/>
      <c r="D31" s="190"/>
      <c r="E31" s="1"/>
      <c r="F31" s="1"/>
    </row>
    <row r="32" customFormat="false" ht="26.85" hidden="false" customHeight="true" outlineLevel="0" collapsed="false">
      <c r="A32" s="218" t="s">
        <v>23</v>
      </c>
      <c r="B32" s="218"/>
      <c r="C32" s="218"/>
      <c r="D32" s="219"/>
      <c r="E32" s="134" t="s">
        <v>181</v>
      </c>
      <c r="F32" s="134"/>
    </row>
    <row r="36" customFormat="false" ht="26.85" hidden="false" customHeight="true" outlineLevel="0" collapsed="false"/>
  </sheetData>
  <mergeCells count="9">
    <mergeCell ref="A1:J1"/>
    <mergeCell ref="A3:C3"/>
    <mergeCell ref="E4:G4"/>
    <mergeCell ref="H4:J4"/>
    <mergeCell ref="A12:A13"/>
    <mergeCell ref="A19:B19"/>
    <mergeCell ref="A27:G28"/>
    <mergeCell ref="A32:C32"/>
    <mergeCell ref="E32:F32"/>
  </mergeCells>
  <printOptions headings="false" gridLines="false" gridLinesSet="true" horizontalCentered="false" verticalCentered="false"/>
  <pageMargins left="0.424305555555556" right="0.647916666666667" top="0.7875" bottom="0.7875" header="0.511805555555555" footer="0.511805555555555"/>
  <pageSetup paperSize="9" scale="7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1782</TotalTime>
  <Application>LibreOffice/5.1.6.2$Linux_X86_64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2020-12-05T01:04:56Z</dcterms:created>
  <dc:creator>pk</dc:creator>
  <dc:description/>
  <dc:language>ru-RU</dc:language>
  <cp:lastModifiedBy/>
  <cp:lastPrinted>2025-02-04T04:05:02Z</cp:lastPrinted>
  <dcterms:modified xsi:type="dcterms:W3CDTF">2025-02-04T04:05:22Z</dcterms:modified>
  <cp:revision>261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  <property fmtid="{D5CDD505-2E9C-101B-9397-08002B2CF9AE}" pid="3" name="HyperlinksChanged">
    <vt:bool>0</vt:bool>
  </property>
  <property fmtid="{D5CDD505-2E9C-101B-9397-08002B2CF9AE}" pid="4" name="LinksUpToDate">
    <vt:bool>0</vt:bool>
  </property>
  <property fmtid="{D5CDD505-2E9C-101B-9397-08002B2CF9AE}" pid="5" name="ScaleCrop">
    <vt:bool>0</vt:bool>
  </property>
  <property fmtid="{D5CDD505-2E9C-101B-9397-08002B2CF9AE}" pid="6" name="ShareDoc">
    <vt:bool>0</vt:bool>
  </property>
  <property fmtid="{D5CDD505-2E9C-101B-9397-08002B2CF9AE}" pid="7" name="qrichtext">
    <vt:lpwstr>1</vt:lpwstr>
  </property>
</Properties>
</file>